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20640" windowHeight="11760" tabRatio="500" activeTab="1"/>
  </bookViews>
  <sheets>
    <sheet name="МТ 4-1" sheetId="1" r:id="rId1"/>
    <sheet name="МТ 2-1" sheetId="3" r:id="rId2"/>
  </sheets>
  <calcPr calcId="14562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3" l="1"/>
  <c r="J55" i="3"/>
  <c r="J56" i="3"/>
  <c r="J57" i="3"/>
  <c r="J58" i="3"/>
  <c r="J59" i="3"/>
  <c r="J13" i="3"/>
  <c r="J14" i="3"/>
  <c r="J15" i="3"/>
  <c r="J16" i="3"/>
  <c r="J20" i="3"/>
  <c r="J21" i="3"/>
  <c r="J22" i="3"/>
  <c r="J23" i="3"/>
  <c r="J27" i="3"/>
  <c r="J28" i="3"/>
  <c r="J29" i="3"/>
  <c r="J30" i="3"/>
  <c r="J37" i="3"/>
  <c r="J38" i="3"/>
  <c r="J39" i="3"/>
  <c r="J40" i="3"/>
  <c r="J46" i="3"/>
  <c r="J47" i="3"/>
  <c r="J48" i="3"/>
  <c r="J49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J61" i="3"/>
  <c r="J62" i="3"/>
  <c r="J60" i="3"/>
  <c r="J51" i="3"/>
  <c r="J52" i="3"/>
  <c r="J53" i="3"/>
  <c r="J50" i="3"/>
  <c r="J42" i="3"/>
  <c r="J41" i="3"/>
  <c r="J32" i="3"/>
  <c r="J33" i="3"/>
  <c r="J31" i="3"/>
</calcChain>
</file>

<file path=xl/comments1.xml><?xml version="1.0" encoding="utf-8"?>
<comments xmlns="http://schemas.openxmlformats.org/spreadsheetml/2006/main">
  <authors>
    <author>Александр Масленников</author>
  </authors>
  <commentList>
    <comment ref="L31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32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33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41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42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50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51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52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53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59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60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61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  <comment ref="L62" authorId="0">
      <text>
        <r>
          <rPr>
            <b/>
            <sz val="9"/>
            <color indexed="81"/>
            <rFont val="Calibri"/>
            <family val="2"/>
            <charset val="204"/>
          </rPr>
          <t xml:space="preserve">V3=385евро
</t>
        </r>
      </text>
    </comment>
  </commentList>
</comments>
</file>

<file path=xl/sharedStrings.xml><?xml version="1.0" encoding="utf-8"?>
<sst xmlns="http://schemas.openxmlformats.org/spreadsheetml/2006/main" count="117" uniqueCount="64">
  <si>
    <t>№</t>
  </si>
  <si>
    <t>Тип</t>
  </si>
  <si>
    <t>Полиспаст</t>
  </si>
  <si>
    <t>Цены на базисе СПб или Мск, Евро.</t>
  </si>
  <si>
    <t>микроподъем</t>
  </si>
  <si>
    <t>скорость подъема V2</t>
  </si>
  <si>
    <t>микроперемещение</t>
  </si>
  <si>
    <t>второй тормоз</t>
  </si>
  <si>
    <t>ограниюитель груза</t>
  </si>
  <si>
    <t>Стационарные</t>
  </si>
  <si>
    <t>Монорельсовая тележка</t>
  </si>
  <si>
    <t>EN 2/1</t>
  </si>
  <si>
    <t>EK 4/1</t>
  </si>
  <si>
    <t xml:space="preserve"> </t>
  </si>
  <si>
    <t>EN 4/1</t>
  </si>
  <si>
    <t>MT625</t>
  </si>
  <si>
    <t>4х1</t>
  </si>
  <si>
    <t>MT732</t>
  </si>
  <si>
    <t>MT740</t>
  </si>
  <si>
    <t>MT750</t>
  </si>
  <si>
    <t>4 х1</t>
  </si>
  <si>
    <t>MT763</t>
  </si>
  <si>
    <t>МТ780</t>
  </si>
  <si>
    <t>стац</t>
  </si>
  <si>
    <t>6 х1</t>
  </si>
  <si>
    <t>Скорость подъема, м/мин</t>
  </si>
  <si>
    <t>Скорость перемещения, м/мин</t>
  </si>
  <si>
    <t>-</t>
  </si>
  <si>
    <t>МТ763</t>
  </si>
  <si>
    <t>МТ9100</t>
  </si>
  <si>
    <t>EK 4/1 (УСВ)</t>
  </si>
  <si>
    <t>Грузоподъемность, т</t>
  </si>
  <si>
    <t>Высота подъема, м</t>
  </si>
  <si>
    <t>MT410</t>
  </si>
  <si>
    <t>2х1</t>
  </si>
  <si>
    <t>MT202</t>
  </si>
  <si>
    <t>MT305</t>
  </si>
  <si>
    <t>MT516</t>
  </si>
  <si>
    <t>MT780</t>
  </si>
  <si>
    <t>стационарный</t>
  </si>
  <si>
    <t>Температура эксплуатации -40°С/+40°  -   +5%</t>
  </si>
  <si>
    <t>Тропическое исполнение -  +10%</t>
  </si>
  <si>
    <t>Пожаробезопасное исполнение(ПIIа) -  +5%</t>
  </si>
  <si>
    <t>В морском исполнении -  +10%</t>
  </si>
  <si>
    <t>Для работы в химически-агрессивной среде(ISO - C4) -  +5%</t>
  </si>
  <si>
    <t>195112, Санкт-Петербург, Малоохтинский пр., дом 61, литер A, офис 304</t>
  </si>
  <si>
    <t>тел (812) 600 46 06,факс (812) 600 46 07, e-mail: info@kranimport.ru</t>
  </si>
  <si>
    <t>Радиоуправление  талевое         +230 евро</t>
  </si>
  <si>
    <t>Радиоуправление  крановое        +320 евро</t>
  </si>
  <si>
    <t>Температура эксплуатации +50С    +50 евро</t>
  </si>
  <si>
    <t>Температура эксплуатации +60С     +100 евро</t>
  </si>
  <si>
    <t>Аварийный стоп на пульте            +20 евро</t>
  </si>
  <si>
    <t>Главный контактор                            +50 евро</t>
  </si>
  <si>
    <t>Покраска в цвет клиента                 +65 евро</t>
  </si>
  <si>
    <t>Ширина полки более 300мм         +2%</t>
  </si>
  <si>
    <t>Крановое исполнение тали           + 100 евро</t>
  </si>
  <si>
    <t>Сейсмичность 8 баллов                   +5%</t>
  </si>
  <si>
    <t>Сейсмичность 9 баллов                   +8%</t>
  </si>
  <si>
    <t>Защитный экран (на таль и крюковую подвеску)   +350 евро</t>
  </si>
  <si>
    <t>Концевой выключатель на пер-ние тали (комплект) +120 евро</t>
  </si>
  <si>
    <r>
      <t xml:space="preserve">EK 4/1 (УСВ) </t>
    </r>
    <r>
      <rPr>
        <b/>
        <sz val="9"/>
        <color rgb="FFFF0000"/>
        <rFont val="Times New Roman"/>
      </rPr>
      <t>уточняте высоту подъёма тали</t>
    </r>
  </si>
  <si>
    <t>Опции:</t>
  </si>
  <si>
    <t>ПРАЙС-ЛИСТ на тали канатные электрические типа «МТ», Болгария с 09.01.2017г.</t>
  </si>
  <si>
    <t xml:space="preserve">ПРАЙС-ЛИСТ на тали канатные электрические типа «МТ», Болгария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</si>
</sst>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9"/>
      <color rgb="FF000000"/>
      <name val="Times New Roman"/>
    </font>
    <font>
      <sz val="9"/>
      <color theme="1"/>
      <name val="Times New Roman"/>
    </font>
    <font>
      <sz val="14"/>
      <color theme="1"/>
      <name val="Calibri"/>
      <scheme val="minor"/>
    </font>
    <font>
      <sz val="12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indexed="8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Times New Roman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4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12" fillId="0" borderId="3" xfId="0" applyNumberFormat="1" applyFont="1" applyFill="1" applyBorder="1" applyAlignment="1">
      <alignment horizontal="right" vertical="center" wrapText="1"/>
    </xf>
    <xf numFmtId="1" fontId="12" fillId="0" borderId="3" xfId="0" applyNumberFormat="1" applyFont="1" applyFill="1" applyBorder="1" applyAlignment="1">
      <alignment horizontal="right" vertical="center"/>
    </xf>
    <xf numFmtId="1" fontId="12" fillId="0" borderId="4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8" fillId="0" borderId="0" xfId="0" applyFont="1" applyFill="1"/>
    <xf numFmtId="0" fontId="19" fillId="0" borderId="0" xfId="0" applyFont="1"/>
    <xf numFmtId="0" fontId="20" fillId="0" borderId="0" xfId="0" applyFont="1" applyAlignment="1">
      <alignment horizontal="right"/>
    </xf>
    <xf numFmtId="1" fontId="14" fillId="0" borderId="3" xfId="0" applyNumberFormat="1" applyFont="1" applyBorder="1" applyAlignment="1">
      <alignment horizontal="right" wrapText="1"/>
    </xf>
    <xf numFmtId="1" fontId="14" fillId="0" borderId="3" xfId="0" applyNumberFormat="1" applyFont="1" applyFill="1" applyBorder="1" applyAlignment="1">
      <alignment horizontal="right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21" fillId="0" borderId="0" xfId="0" applyFont="1"/>
    <xf numFmtId="0" fontId="14" fillId="0" borderId="0" xfId="0" applyFont="1"/>
    <xf numFmtId="0" fontId="17" fillId="0" borderId="0" xfId="0" applyFont="1"/>
    <xf numFmtId="0" fontId="15" fillId="0" borderId="0" xfId="0" applyFont="1"/>
    <xf numFmtId="1" fontId="13" fillId="0" borderId="3" xfId="0" applyNumberFormat="1" applyFont="1" applyBorder="1" applyAlignment="1">
      <alignment horizontal="right" vertical="center" wrapText="1"/>
    </xf>
    <xf numFmtId="1" fontId="14" fillId="0" borderId="3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0" fillId="0" borderId="0" xfId="0" applyNumberFormat="1"/>
    <xf numFmtId="1" fontId="2" fillId="0" borderId="3" xfId="0" applyNumberFormat="1" applyFont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3" xfId="0" applyFont="1" applyFill="1" applyBorder="1" applyAlignment="1">
      <alignment horizontal="right" vertical="top" wrapText="1"/>
    </xf>
    <xf numFmtId="1" fontId="14" fillId="0" borderId="3" xfId="0" applyNumberFormat="1" applyFont="1" applyFill="1" applyBorder="1" applyAlignment="1">
      <alignment horizontal="right" vertical="center"/>
    </xf>
    <xf numFmtId="1" fontId="14" fillId="0" borderId="4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14" fillId="0" borderId="3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" fontId="5" fillId="0" borderId="5" xfId="0" applyNumberFormat="1" applyFont="1" applyBorder="1" applyAlignment="1">
      <alignment horizontal="center" vertical="center"/>
    </xf>
    <xf numFmtId="16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0" borderId="3" xfId="0" applyFont="1" applyBorder="1" applyAlignment="1"/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textRotation="90" wrapText="1"/>
    </xf>
    <xf numFmtId="0" fontId="5" fillId="0" borderId="3" xfId="0" applyFont="1" applyBorder="1" applyAlignment="1">
      <alignment horizontal="right" vertical="center" textRotation="90" wrapText="1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5" fillId="0" borderId="1" xfId="0" applyFont="1" applyBorder="1" applyAlignment="1">
      <alignment horizontal="right" vertical="center" textRotation="90" wrapText="1"/>
    </xf>
    <xf numFmtId="0" fontId="5" fillId="0" borderId="4" xfId="0" applyFont="1" applyBorder="1" applyAlignment="1">
      <alignment horizontal="right" vertical="center" textRotation="90" wrapText="1"/>
    </xf>
    <xf numFmtId="0" fontId="5" fillId="0" borderId="3" xfId="0" applyFont="1" applyFill="1" applyBorder="1" applyAlignment="1">
      <alignment horizontal="center" vertical="center" wrapText="1"/>
    </xf>
  </cellXfs>
  <cellStyles count="14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19</xdr:col>
      <xdr:colOff>28575</xdr:colOff>
      <xdr:row>2</xdr:row>
      <xdr:rowOff>161924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6524624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workbookViewId="0">
      <selection activeCell="F40" sqref="F40:F45"/>
    </sheetView>
  </sheetViews>
  <sheetFormatPr defaultColWidth="11" defaultRowHeight="15.75" x14ac:dyDescent="0.25"/>
  <cols>
    <col min="1" max="1" width="3.625" style="1" customWidth="1"/>
    <col min="2" max="2" width="4.5" customWidth="1"/>
    <col min="3" max="3" width="6.125" customWidth="1"/>
    <col min="4" max="4" width="3.625" customWidth="1"/>
    <col min="5" max="5" width="6.875" customWidth="1"/>
    <col min="6" max="6" width="5" customWidth="1"/>
    <col min="7" max="7" width="5.375" customWidth="1"/>
    <col min="8" max="8" width="6.125" hidden="1" customWidth="1"/>
    <col min="9" max="9" width="6" customWidth="1"/>
    <col min="10" max="10" width="7.125" customWidth="1"/>
    <col min="11" max="11" width="0" hidden="1" customWidth="1"/>
    <col min="12" max="12" width="6.375" customWidth="1"/>
    <col min="13" max="13" width="6.125" customWidth="1"/>
    <col min="14" max="14" width="5.5" customWidth="1"/>
    <col min="15" max="15" width="4.875" customWidth="1"/>
    <col min="16" max="17" width="4.625" customWidth="1"/>
    <col min="18" max="18" width="4.375" customWidth="1"/>
    <col min="19" max="19" width="0.125" customWidth="1"/>
    <col min="21" max="21" width="0" hidden="1" customWidth="1"/>
  </cols>
  <sheetData>
    <row r="1" spans="1:2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  <c r="P1" s="25"/>
      <c r="Q1" s="25"/>
      <c r="R1" s="25"/>
      <c r="S1" s="25"/>
    </row>
    <row r="2" spans="1:2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5"/>
      <c r="Q2" s="25"/>
      <c r="R2" s="25"/>
      <c r="S2" s="25"/>
    </row>
    <row r="3" spans="1:2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  <c r="P3" s="25"/>
      <c r="Q3" s="25"/>
      <c r="R3" s="25"/>
      <c r="S3" s="25"/>
    </row>
    <row r="4" spans="1:20" ht="12.75" customHeight="1" x14ac:dyDescent="0.25">
      <c r="A4" s="25"/>
      <c r="B4" s="25"/>
      <c r="C4" s="25"/>
      <c r="D4" s="25"/>
      <c r="E4" s="25"/>
      <c r="F4" s="85" t="s">
        <v>45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0" ht="12.75" customHeight="1" x14ac:dyDescent="0.25">
      <c r="A5" s="25"/>
      <c r="B5" s="25"/>
      <c r="C5" s="25"/>
      <c r="D5" s="25"/>
      <c r="E5" s="25"/>
      <c r="F5" s="85" t="s">
        <v>46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0" ht="12.75" customHeight="1" x14ac:dyDescent="0.25">
      <c r="A6" s="25"/>
      <c r="B6" s="25"/>
      <c r="C6" s="25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20" s="7" customFormat="1" ht="21" customHeight="1" x14ac:dyDescent="0.3">
      <c r="A7" s="86" t="s">
        <v>62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20" x14ac:dyDescent="0.25">
      <c r="A8" s="89"/>
      <c r="B8" s="83" t="s">
        <v>31</v>
      </c>
      <c r="C8" s="83" t="s">
        <v>1</v>
      </c>
      <c r="D8" s="83" t="s">
        <v>2</v>
      </c>
      <c r="E8" s="83" t="s">
        <v>32</v>
      </c>
      <c r="F8" s="83" t="s">
        <v>25</v>
      </c>
      <c r="G8" s="83" t="s">
        <v>26</v>
      </c>
      <c r="H8" s="92" t="s">
        <v>3</v>
      </c>
      <c r="I8" s="92"/>
      <c r="J8" s="92"/>
      <c r="K8" s="92"/>
      <c r="L8" s="92"/>
      <c r="M8" s="92"/>
      <c r="N8" s="83" t="s">
        <v>4</v>
      </c>
      <c r="O8" s="83" t="s">
        <v>5</v>
      </c>
      <c r="P8" s="83" t="s">
        <v>6</v>
      </c>
      <c r="Q8" s="83" t="s">
        <v>7</v>
      </c>
      <c r="R8" s="77" t="s">
        <v>8</v>
      </c>
    </row>
    <row r="9" spans="1:20" x14ac:dyDescent="0.25">
      <c r="A9" s="90"/>
      <c r="B9" s="84"/>
      <c r="C9" s="84"/>
      <c r="D9" s="84"/>
      <c r="E9" s="84"/>
      <c r="F9" s="84"/>
      <c r="G9" s="84"/>
      <c r="H9" s="79" t="s">
        <v>9</v>
      </c>
      <c r="I9" s="80"/>
      <c r="J9" s="81" t="s">
        <v>10</v>
      </c>
      <c r="K9" s="81"/>
      <c r="L9" s="81"/>
      <c r="M9" s="81"/>
      <c r="N9" s="84"/>
      <c r="O9" s="84"/>
      <c r="P9" s="84"/>
      <c r="Q9" s="84"/>
      <c r="R9" s="78"/>
    </row>
    <row r="10" spans="1:20" x14ac:dyDescent="0.25">
      <c r="A10" s="90"/>
      <c r="B10" s="84"/>
      <c r="C10" s="84"/>
      <c r="D10" s="84"/>
      <c r="E10" s="84"/>
      <c r="F10" s="84"/>
      <c r="G10" s="84"/>
      <c r="H10" s="75">
        <v>42006</v>
      </c>
      <c r="I10" s="82" t="s">
        <v>23</v>
      </c>
      <c r="J10" s="81" t="s">
        <v>11</v>
      </c>
      <c r="K10" s="2" t="s">
        <v>12</v>
      </c>
      <c r="L10" s="81" t="s">
        <v>14</v>
      </c>
      <c r="M10" s="81" t="s">
        <v>30</v>
      </c>
      <c r="N10" s="84"/>
      <c r="O10" s="84"/>
      <c r="P10" s="84"/>
      <c r="Q10" s="84"/>
      <c r="R10" s="78"/>
    </row>
    <row r="11" spans="1:20" ht="48.95" customHeight="1" x14ac:dyDescent="0.25">
      <c r="A11" s="91"/>
      <c r="B11" s="84"/>
      <c r="C11" s="84"/>
      <c r="D11" s="84"/>
      <c r="E11" s="84"/>
      <c r="F11" s="84"/>
      <c r="G11" s="84"/>
      <c r="H11" s="76"/>
      <c r="I11" s="82"/>
      <c r="J11" s="81"/>
      <c r="K11" s="3" t="s">
        <v>13</v>
      </c>
      <c r="L11" s="81"/>
      <c r="M11" s="81"/>
      <c r="N11" s="84"/>
      <c r="O11" s="84"/>
      <c r="P11" s="84"/>
      <c r="Q11" s="84"/>
      <c r="R11" s="78"/>
    </row>
    <row r="12" spans="1:20" x14ac:dyDescent="0.25">
      <c r="A12" s="17" t="s">
        <v>0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11</v>
      </c>
      <c r="K12" s="2">
        <v>12</v>
      </c>
      <c r="L12" s="2">
        <v>13</v>
      </c>
      <c r="M12" s="2">
        <v>14</v>
      </c>
      <c r="N12" s="2">
        <v>15</v>
      </c>
      <c r="O12" s="2">
        <v>16</v>
      </c>
      <c r="P12" s="2">
        <v>16</v>
      </c>
      <c r="Q12" s="2">
        <v>17</v>
      </c>
      <c r="R12" s="4">
        <v>19</v>
      </c>
      <c r="T12" s="8"/>
    </row>
    <row r="13" spans="1:20" s="36" customFormat="1" ht="12.75" x14ac:dyDescent="0.2">
      <c r="A13" s="31">
        <v>1</v>
      </c>
      <c r="B13" s="62">
        <v>10</v>
      </c>
      <c r="C13" s="59" t="s">
        <v>15</v>
      </c>
      <c r="D13" s="59" t="s">
        <v>16</v>
      </c>
      <c r="E13" s="32">
        <v>5.5</v>
      </c>
      <c r="F13" s="59">
        <v>4</v>
      </c>
      <c r="G13" s="59">
        <v>20</v>
      </c>
      <c r="H13" s="33"/>
      <c r="I13" s="29">
        <v>2450</v>
      </c>
      <c r="J13" s="33"/>
      <c r="K13" s="33"/>
      <c r="L13" s="30">
        <v>3610</v>
      </c>
      <c r="M13" s="30">
        <v>4290</v>
      </c>
      <c r="N13" s="56">
        <v>498</v>
      </c>
      <c r="O13" s="57">
        <v>162</v>
      </c>
      <c r="P13" s="57">
        <v>223</v>
      </c>
      <c r="Q13" s="57">
        <v>121</v>
      </c>
      <c r="R13" s="57">
        <v>176</v>
      </c>
      <c r="T13" s="37"/>
    </row>
    <row r="14" spans="1:20" s="36" customFormat="1" ht="12.75" x14ac:dyDescent="0.2">
      <c r="A14" s="31">
        <v>2</v>
      </c>
      <c r="B14" s="63"/>
      <c r="C14" s="60"/>
      <c r="D14" s="60"/>
      <c r="E14" s="32">
        <v>8.5</v>
      </c>
      <c r="F14" s="60"/>
      <c r="G14" s="60"/>
      <c r="H14" s="33"/>
      <c r="I14" s="29">
        <v>2510</v>
      </c>
      <c r="J14" s="33"/>
      <c r="K14" s="33"/>
      <c r="L14" s="30">
        <v>3805</v>
      </c>
      <c r="M14" s="30">
        <v>4475</v>
      </c>
      <c r="N14" s="34">
        <v>498</v>
      </c>
      <c r="O14" s="57">
        <v>162</v>
      </c>
      <c r="P14" s="34">
        <v>223</v>
      </c>
      <c r="Q14" s="34">
        <v>112</v>
      </c>
      <c r="R14" s="35">
        <v>176</v>
      </c>
      <c r="T14" s="37"/>
    </row>
    <row r="15" spans="1:20" s="36" customFormat="1" ht="12.75" x14ac:dyDescent="0.2">
      <c r="A15" s="31">
        <v>3</v>
      </c>
      <c r="B15" s="63"/>
      <c r="C15" s="60"/>
      <c r="D15" s="60"/>
      <c r="E15" s="32">
        <v>11.5</v>
      </c>
      <c r="F15" s="60"/>
      <c r="G15" s="60"/>
      <c r="H15" s="33"/>
      <c r="I15" s="29">
        <v>2650</v>
      </c>
      <c r="J15" s="33"/>
      <c r="K15" s="33"/>
      <c r="L15" s="30">
        <v>3895</v>
      </c>
      <c r="M15" s="30">
        <v>4675</v>
      </c>
      <c r="N15" s="34">
        <v>498</v>
      </c>
      <c r="O15" s="57">
        <v>162</v>
      </c>
      <c r="P15" s="34">
        <v>223</v>
      </c>
      <c r="Q15" s="34">
        <v>112</v>
      </c>
      <c r="R15" s="35">
        <v>176</v>
      </c>
      <c r="T15" s="37"/>
    </row>
    <row r="16" spans="1:20" s="36" customFormat="1" ht="12.75" x14ac:dyDescent="0.2">
      <c r="A16" s="31">
        <v>4</v>
      </c>
      <c r="B16" s="63"/>
      <c r="C16" s="60"/>
      <c r="D16" s="60"/>
      <c r="E16" s="32">
        <v>15</v>
      </c>
      <c r="F16" s="60"/>
      <c r="G16" s="60"/>
      <c r="H16" s="33"/>
      <c r="I16" s="29">
        <v>2840</v>
      </c>
      <c r="J16" s="33"/>
      <c r="K16" s="33"/>
      <c r="L16" s="30">
        <v>4140</v>
      </c>
      <c r="M16" s="30">
        <v>4910</v>
      </c>
      <c r="N16" s="34">
        <v>498</v>
      </c>
      <c r="O16" s="57">
        <v>162</v>
      </c>
      <c r="P16" s="34">
        <v>223</v>
      </c>
      <c r="Q16" s="34">
        <v>112</v>
      </c>
      <c r="R16" s="35">
        <v>176</v>
      </c>
      <c r="T16" s="37"/>
    </row>
    <row r="17" spans="1:20" s="36" customFormat="1" ht="12.75" x14ac:dyDescent="0.2">
      <c r="A17" s="31">
        <v>5</v>
      </c>
      <c r="B17" s="63"/>
      <c r="C17" s="60"/>
      <c r="D17" s="60"/>
      <c r="E17" s="32">
        <v>17.5</v>
      </c>
      <c r="F17" s="60"/>
      <c r="G17" s="60"/>
      <c r="H17" s="33"/>
      <c r="I17" s="33">
        <v>2986</v>
      </c>
      <c r="J17" s="33"/>
      <c r="K17" s="33"/>
      <c r="L17" s="33">
        <v>4651</v>
      </c>
      <c r="M17" s="33">
        <v>5520</v>
      </c>
      <c r="N17" s="34">
        <v>720</v>
      </c>
      <c r="O17" s="34">
        <v>215</v>
      </c>
      <c r="P17" s="34">
        <v>240</v>
      </c>
      <c r="Q17" s="34">
        <v>112</v>
      </c>
      <c r="R17" s="35">
        <v>176</v>
      </c>
      <c r="T17" s="37"/>
    </row>
    <row r="18" spans="1:20" s="36" customFormat="1" ht="12.75" x14ac:dyDescent="0.2">
      <c r="A18" s="31">
        <v>6</v>
      </c>
      <c r="B18" s="64"/>
      <c r="C18" s="61"/>
      <c r="D18" s="61"/>
      <c r="E18" s="32">
        <v>20</v>
      </c>
      <c r="F18" s="61"/>
      <c r="G18" s="61"/>
      <c r="H18" s="33"/>
      <c r="I18" s="33">
        <v>3251</v>
      </c>
      <c r="J18" s="33"/>
      <c r="K18" s="33"/>
      <c r="L18" s="33">
        <v>5050</v>
      </c>
      <c r="M18" s="33">
        <v>7400</v>
      </c>
      <c r="N18" s="34">
        <v>720</v>
      </c>
      <c r="O18" s="34">
        <v>215</v>
      </c>
      <c r="P18" s="34">
        <v>240</v>
      </c>
      <c r="Q18" s="34">
        <v>112</v>
      </c>
      <c r="R18" s="35">
        <v>176</v>
      </c>
      <c r="T18" s="37"/>
    </row>
    <row r="19" spans="1:20" s="36" customFormat="1" ht="12.75" x14ac:dyDescent="0.2">
      <c r="A19" s="31">
        <v>7</v>
      </c>
      <c r="B19" s="62">
        <v>12.5</v>
      </c>
      <c r="C19" s="59" t="s">
        <v>17</v>
      </c>
      <c r="D19" s="59" t="s">
        <v>16</v>
      </c>
      <c r="E19" s="32">
        <v>8.5</v>
      </c>
      <c r="F19" s="59">
        <v>4</v>
      </c>
      <c r="G19" s="59">
        <v>20</v>
      </c>
      <c r="H19" s="33"/>
      <c r="I19" s="33">
        <v>3818</v>
      </c>
      <c r="J19" s="33"/>
      <c r="K19" s="33"/>
      <c r="L19" s="33">
        <v>5870</v>
      </c>
      <c r="M19" s="33">
        <v>7496</v>
      </c>
      <c r="N19" s="34">
        <v>619</v>
      </c>
      <c r="O19" s="34">
        <v>215</v>
      </c>
      <c r="P19" s="34">
        <v>223</v>
      </c>
      <c r="Q19" s="34">
        <v>129</v>
      </c>
      <c r="R19" s="35">
        <v>198</v>
      </c>
      <c r="T19" s="37"/>
    </row>
    <row r="20" spans="1:20" s="36" customFormat="1" ht="12.75" x14ac:dyDescent="0.2">
      <c r="A20" s="31">
        <v>8</v>
      </c>
      <c r="B20" s="63"/>
      <c r="C20" s="60"/>
      <c r="D20" s="60"/>
      <c r="E20" s="32">
        <v>11.5</v>
      </c>
      <c r="F20" s="60"/>
      <c r="G20" s="60"/>
      <c r="H20" s="33"/>
      <c r="I20" s="33">
        <v>3910</v>
      </c>
      <c r="J20" s="33"/>
      <c r="K20" s="33"/>
      <c r="L20" s="33">
        <v>6152</v>
      </c>
      <c r="M20" s="33">
        <v>7876</v>
      </c>
      <c r="N20" s="34">
        <v>619</v>
      </c>
      <c r="O20" s="34">
        <v>215</v>
      </c>
      <c r="P20" s="34">
        <v>223</v>
      </c>
      <c r="Q20" s="34">
        <v>129</v>
      </c>
      <c r="R20" s="35">
        <v>198</v>
      </c>
      <c r="T20" s="37"/>
    </row>
    <row r="21" spans="1:20" s="36" customFormat="1" ht="12.75" x14ac:dyDescent="0.2">
      <c r="A21" s="31">
        <v>9</v>
      </c>
      <c r="B21" s="63"/>
      <c r="C21" s="60"/>
      <c r="D21" s="60"/>
      <c r="E21" s="32">
        <v>14.5</v>
      </c>
      <c r="F21" s="60"/>
      <c r="G21" s="60"/>
      <c r="H21" s="33"/>
      <c r="I21" s="33">
        <v>4025</v>
      </c>
      <c r="J21" s="33"/>
      <c r="K21" s="33"/>
      <c r="L21" s="33">
        <v>6297</v>
      </c>
      <c r="M21" s="33">
        <v>8067</v>
      </c>
      <c r="N21" s="34">
        <v>619</v>
      </c>
      <c r="O21" s="34">
        <v>215</v>
      </c>
      <c r="P21" s="34">
        <v>223</v>
      </c>
      <c r="Q21" s="34">
        <v>129</v>
      </c>
      <c r="R21" s="35">
        <v>198</v>
      </c>
      <c r="T21" s="37"/>
    </row>
    <row r="22" spans="1:20" s="38" customFormat="1" ht="12.75" x14ac:dyDescent="0.2">
      <c r="A22" s="31">
        <v>10</v>
      </c>
      <c r="B22" s="63"/>
      <c r="C22" s="60"/>
      <c r="D22" s="60"/>
      <c r="E22" s="32">
        <v>17.5</v>
      </c>
      <c r="F22" s="60"/>
      <c r="G22" s="60"/>
      <c r="H22" s="33"/>
      <c r="I22" s="33">
        <v>4105</v>
      </c>
      <c r="J22" s="33"/>
      <c r="K22" s="33"/>
      <c r="L22" s="33">
        <v>7162</v>
      </c>
      <c r="M22" s="33">
        <v>9133</v>
      </c>
      <c r="N22" s="34">
        <v>619</v>
      </c>
      <c r="O22" s="34">
        <v>215</v>
      </c>
      <c r="P22" s="34">
        <v>223</v>
      </c>
      <c r="Q22" s="34">
        <v>129</v>
      </c>
      <c r="R22" s="35">
        <v>198</v>
      </c>
      <c r="T22" s="39"/>
    </row>
    <row r="23" spans="1:20" s="38" customFormat="1" ht="12.75" x14ac:dyDescent="0.2">
      <c r="A23" s="31">
        <v>11</v>
      </c>
      <c r="B23" s="63"/>
      <c r="C23" s="60"/>
      <c r="D23" s="60"/>
      <c r="E23" s="32">
        <v>20</v>
      </c>
      <c r="F23" s="60"/>
      <c r="G23" s="60"/>
      <c r="H23" s="33"/>
      <c r="I23" s="33">
        <v>4380</v>
      </c>
      <c r="J23" s="33"/>
      <c r="K23" s="33"/>
      <c r="L23" s="33">
        <v>7702</v>
      </c>
      <c r="M23" s="33">
        <v>9900</v>
      </c>
      <c r="N23" s="34">
        <v>720</v>
      </c>
      <c r="O23" s="34">
        <v>215</v>
      </c>
      <c r="P23" s="34">
        <v>240</v>
      </c>
      <c r="Q23" s="34">
        <v>112</v>
      </c>
      <c r="R23" s="35">
        <v>198</v>
      </c>
      <c r="T23" s="39"/>
    </row>
    <row r="24" spans="1:20" s="38" customFormat="1" ht="12.75" x14ac:dyDescent="0.2">
      <c r="A24" s="31">
        <v>12</v>
      </c>
      <c r="B24" s="63"/>
      <c r="C24" s="60"/>
      <c r="D24" s="60"/>
      <c r="E24" s="32">
        <v>23.5</v>
      </c>
      <c r="F24" s="60"/>
      <c r="G24" s="60"/>
      <c r="H24" s="33"/>
      <c r="I24" s="33">
        <v>4655</v>
      </c>
      <c r="J24" s="33"/>
      <c r="K24" s="33"/>
      <c r="L24" s="33">
        <v>8242</v>
      </c>
      <c r="M24" s="33">
        <v>10300</v>
      </c>
      <c r="N24" s="34">
        <v>720</v>
      </c>
      <c r="O24" s="34">
        <v>215</v>
      </c>
      <c r="P24" s="34">
        <v>240</v>
      </c>
      <c r="Q24" s="34">
        <v>112</v>
      </c>
      <c r="R24" s="35">
        <v>198</v>
      </c>
      <c r="T24" s="39"/>
    </row>
    <row r="25" spans="1:20" s="38" customFormat="1" ht="12.75" x14ac:dyDescent="0.2">
      <c r="A25" s="31">
        <v>13</v>
      </c>
      <c r="B25" s="64"/>
      <c r="C25" s="61"/>
      <c r="D25" s="61"/>
      <c r="E25" s="32">
        <v>26</v>
      </c>
      <c r="F25" s="61"/>
      <c r="G25" s="61"/>
      <c r="H25" s="33"/>
      <c r="I25" s="33">
        <v>5000</v>
      </c>
      <c r="J25" s="33"/>
      <c r="K25" s="33"/>
      <c r="L25" s="33">
        <v>8782</v>
      </c>
      <c r="M25" s="33">
        <v>10990</v>
      </c>
      <c r="N25" s="34">
        <v>720</v>
      </c>
      <c r="O25" s="34">
        <v>215</v>
      </c>
      <c r="P25" s="34">
        <v>240</v>
      </c>
      <c r="Q25" s="34">
        <v>112</v>
      </c>
      <c r="R25" s="35">
        <v>198</v>
      </c>
      <c r="T25" s="39"/>
    </row>
    <row r="26" spans="1:20" s="38" customFormat="1" ht="12.75" x14ac:dyDescent="0.2">
      <c r="A26" s="31">
        <v>14</v>
      </c>
      <c r="B26" s="59">
        <v>16</v>
      </c>
      <c r="C26" s="59" t="s">
        <v>18</v>
      </c>
      <c r="D26" s="59" t="s">
        <v>16</v>
      </c>
      <c r="E26" s="32">
        <v>8.5</v>
      </c>
      <c r="F26" s="59">
        <v>4</v>
      </c>
      <c r="G26" s="59">
        <v>20</v>
      </c>
      <c r="H26" s="33"/>
      <c r="I26" s="33">
        <v>4302</v>
      </c>
      <c r="J26" s="33"/>
      <c r="K26" s="32"/>
      <c r="L26" s="33">
        <v>6661</v>
      </c>
      <c r="M26" s="33">
        <v>7496</v>
      </c>
      <c r="N26" s="34">
        <v>619</v>
      </c>
      <c r="O26" s="34">
        <v>215</v>
      </c>
      <c r="P26" s="34">
        <v>270</v>
      </c>
      <c r="Q26" s="34">
        <v>129</v>
      </c>
      <c r="R26" s="35">
        <v>198</v>
      </c>
      <c r="T26" s="39"/>
    </row>
    <row r="27" spans="1:20" s="38" customFormat="1" ht="12.75" x14ac:dyDescent="0.2">
      <c r="A27" s="31">
        <v>15</v>
      </c>
      <c r="B27" s="60"/>
      <c r="C27" s="60"/>
      <c r="D27" s="60"/>
      <c r="E27" s="32">
        <v>11.5</v>
      </c>
      <c r="F27" s="60"/>
      <c r="G27" s="60"/>
      <c r="H27" s="33"/>
      <c r="I27" s="33">
        <v>4515</v>
      </c>
      <c r="J27" s="33"/>
      <c r="K27" s="33"/>
      <c r="L27" s="33">
        <v>6971</v>
      </c>
      <c r="M27" s="33">
        <v>7876</v>
      </c>
      <c r="N27" s="34">
        <v>619</v>
      </c>
      <c r="O27" s="34">
        <v>215</v>
      </c>
      <c r="P27" s="34">
        <v>270</v>
      </c>
      <c r="Q27" s="34">
        <v>129</v>
      </c>
      <c r="R27" s="35">
        <v>198</v>
      </c>
    </row>
    <row r="28" spans="1:20" s="38" customFormat="1" ht="12.75" x14ac:dyDescent="0.2">
      <c r="A28" s="31">
        <v>16</v>
      </c>
      <c r="B28" s="60"/>
      <c r="C28" s="60"/>
      <c r="D28" s="60"/>
      <c r="E28" s="32">
        <v>14.5</v>
      </c>
      <c r="F28" s="60"/>
      <c r="G28" s="60"/>
      <c r="H28" s="33"/>
      <c r="I28" s="33">
        <v>4751</v>
      </c>
      <c r="J28" s="33"/>
      <c r="K28" s="33"/>
      <c r="L28" s="33">
        <v>7370</v>
      </c>
      <c r="M28" s="33">
        <v>8067</v>
      </c>
      <c r="N28" s="34">
        <v>619</v>
      </c>
      <c r="O28" s="34">
        <v>215</v>
      </c>
      <c r="P28" s="34">
        <v>270</v>
      </c>
      <c r="Q28" s="34">
        <v>129</v>
      </c>
      <c r="R28" s="35">
        <v>198</v>
      </c>
    </row>
    <row r="29" spans="1:20" s="38" customFormat="1" ht="12.75" x14ac:dyDescent="0.2">
      <c r="A29" s="31">
        <v>17</v>
      </c>
      <c r="B29" s="60"/>
      <c r="C29" s="60"/>
      <c r="D29" s="60"/>
      <c r="E29" s="32">
        <v>17.5</v>
      </c>
      <c r="F29" s="60"/>
      <c r="G29" s="60"/>
      <c r="H29" s="33"/>
      <c r="I29" s="33">
        <v>4833</v>
      </c>
      <c r="J29" s="33"/>
      <c r="K29" s="33"/>
      <c r="L29" s="33">
        <v>8066</v>
      </c>
      <c r="M29" s="33">
        <v>9133</v>
      </c>
      <c r="N29" s="34">
        <v>619</v>
      </c>
      <c r="O29" s="34">
        <v>215</v>
      </c>
      <c r="P29" s="34">
        <v>270</v>
      </c>
      <c r="Q29" s="34">
        <v>129</v>
      </c>
      <c r="R29" s="35">
        <v>198</v>
      </c>
    </row>
    <row r="30" spans="1:20" s="38" customFormat="1" ht="12.75" x14ac:dyDescent="0.2">
      <c r="A30" s="31">
        <v>18</v>
      </c>
      <c r="B30" s="60"/>
      <c r="C30" s="60"/>
      <c r="D30" s="60"/>
      <c r="E30" s="32">
        <v>20</v>
      </c>
      <c r="F30" s="60"/>
      <c r="G30" s="60"/>
      <c r="H30" s="33"/>
      <c r="I30" s="33">
        <v>5310</v>
      </c>
      <c r="J30" s="33"/>
      <c r="K30" s="33"/>
      <c r="L30" s="33">
        <v>10670</v>
      </c>
      <c r="M30" s="33">
        <v>15170</v>
      </c>
      <c r="N30" s="34">
        <v>720</v>
      </c>
      <c r="O30" s="34">
        <v>215</v>
      </c>
      <c r="P30" s="34">
        <v>270</v>
      </c>
      <c r="Q30" s="34">
        <v>112</v>
      </c>
      <c r="R30" s="35">
        <v>198</v>
      </c>
    </row>
    <row r="31" spans="1:20" s="38" customFormat="1" ht="12.75" x14ac:dyDescent="0.2">
      <c r="A31" s="31">
        <v>19</v>
      </c>
      <c r="B31" s="60"/>
      <c r="C31" s="60"/>
      <c r="D31" s="60"/>
      <c r="E31" s="32">
        <v>23.5</v>
      </c>
      <c r="F31" s="60"/>
      <c r="G31" s="60"/>
      <c r="H31" s="33"/>
      <c r="I31" s="33">
        <v>5783</v>
      </c>
      <c r="J31" s="33"/>
      <c r="K31" s="33"/>
      <c r="L31" s="33">
        <v>12090</v>
      </c>
      <c r="M31" s="33">
        <v>17000</v>
      </c>
      <c r="N31" s="34">
        <v>720</v>
      </c>
      <c r="O31" s="34">
        <v>215</v>
      </c>
      <c r="P31" s="34">
        <v>270</v>
      </c>
      <c r="Q31" s="34">
        <v>129</v>
      </c>
      <c r="R31" s="35">
        <v>198</v>
      </c>
    </row>
    <row r="32" spans="1:20" s="38" customFormat="1" ht="12.75" x14ac:dyDescent="0.2">
      <c r="A32" s="31">
        <v>20</v>
      </c>
      <c r="B32" s="61"/>
      <c r="C32" s="61"/>
      <c r="D32" s="61"/>
      <c r="E32" s="32">
        <v>26</v>
      </c>
      <c r="F32" s="61"/>
      <c r="G32" s="61"/>
      <c r="H32" s="33"/>
      <c r="I32" s="33">
        <v>6260</v>
      </c>
      <c r="J32" s="33"/>
      <c r="K32" s="33"/>
      <c r="L32" s="33">
        <v>13400</v>
      </c>
      <c r="M32" s="33">
        <v>17400</v>
      </c>
      <c r="N32" s="34">
        <v>720</v>
      </c>
      <c r="O32" s="34">
        <v>215</v>
      </c>
      <c r="P32" s="34">
        <v>270</v>
      </c>
      <c r="Q32" s="34">
        <v>129</v>
      </c>
      <c r="R32" s="35">
        <v>198</v>
      </c>
    </row>
    <row r="33" spans="1:18" s="38" customFormat="1" ht="12.75" x14ac:dyDescent="0.2">
      <c r="A33" s="31">
        <v>21</v>
      </c>
      <c r="B33" s="59">
        <v>20</v>
      </c>
      <c r="C33" s="59" t="s">
        <v>19</v>
      </c>
      <c r="D33" s="59" t="s">
        <v>20</v>
      </c>
      <c r="E33" s="32">
        <v>8.5</v>
      </c>
      <c r="F33" s="59">
        <v>4</v>
      </c>
      <c r="G33" s="73">
        <v>20</v>
      </c>
      <c r="H33" s="33"/>
      <c r="I33" s="58">
        <v>7100</v>
      </c>
      <c r="J33" s="40"/>
      <c r="K33" s="41"/>
      <c r="L33" s="33">
        <v>9890</v>
      </c>
      <c r="M33" s="42"/>
      <c r="N33" s="54">
        <v>850</v>
      </c>
      <c r="O33" s="54">
        <v>310</v>
      </c>
      <c r="P33" s="34">
        <v>270</v>
      </c>
      <c r="Q33" s="54">
        <v>190</v>
      </c>
      <c r="R33" s="55">
        <v>250</v>
      </c>
    </row>
    <row r="34" spans="1:18" s="38" customFormat="1" ht="12.75" x14ac:dyDescent="0.2">
      <c r="A34" s="31">
        <v>22</v>
      </c>
      <c r="B34" s="60"/>
      <c r="C34" s="60"/>
      <c r="D34" s="60"/>
      <c r="E34" s="32">
        <v>11.5</v>
      </c>
      <c r="F34" s="60"/>
      <c r="G34" s="74"/>
      <c r="H34" s="33"/>
      <c r="I34" s="58">
        <v>7200</v>
      </c>
      <c r="J34" s="40"/>
      <c r="K34" s="41"/>
      <c r="L34" s="33">
        <v>10219</v>
      </c>
      <c r="M34" s="42"/>
      <c r="N34" s="54">
        <v>850</v>
      </c>
      <c r="O34" s="54">
        <v>310</v>
      </c>
      <c r="P34" s="34">
        <v>270</v>
      </c>
      <c r="Q34" s="54">
        <v>190</v>
      </c>
      <c r="R34" s="55">
        <v>250</v>
      </c>
    </row>
    <row r="35" spans="1:18" s="38" customFormat="1" ht="12.75" x14ac:dyDescent="0.2">
      <c r="A35" s="31">
        <v>23</v>
      </c>
      <c r="B35" s="60"/>
      <c r="C35" s="60"/>
      <c r="D35" s="60"/>
      <c r="E35" s="32">
        <v>14.5</v>
      </c>
      <c r="F35" s="60"/>
      <c r="G35" s="74"/>
      <c r="H35" s="33"/>
      <c r="I35" s="58">
        <v>7600</v>
      </c>
      <c r="J35" s="40"/>
      <c r="K35" s="41"/>
      <c r="L35" s="33">
        <v>10594</v>
      </c>
      <c r="M35" s="42"/>
      <c r="N35" s="54">
        <v>850</v>
      </c>
      <c r="O35" s="54">
        <v>310</v>
      </c>
      <c r="P35" s="34">
        <v>270</v>
      </c>
      <c r="Q35" s="54">
        <v>190</v>
      </c>
      <c r="R35" s="55">
        <v>250</v>
      </c>
    </row>
    <row r="36" spans="1:18" s="38" customFormat="1" ht="12.75" x14ac:dyDescent="0.2">
      <c r="A36" s="31">
        <v>24</v>
      </c>
      <c r="B36" s="60"/>
      <c r="C36" s="60"/>
      <c r="D36" s="60"/>
      <c r="E36" s="32">
        <v>17.5</v>
      </c>
      <c r="F36" s="60"/>
      <c r="G36" s="74"/>
      <c r="H36" s="33"/>
      <c r="I36" s="33">
        <v>8394</v>
      </c>
      <c r="J36" s="40"/>
      <c r="K36" s="41"/>
      <c r="L36" s="33">
        <v>10923</v>
      </c>
      <c r="M36" s="42"/>
      <c r="N36" s="54">
        <v>850</v>
      </c>
      <c r="O36" s="54">
        <v>310</v>
      </c>
      <c r="P36" s="34">
        <v>270</v>
      </c>
      <c r="Q36" s="54">
        <v>190</v>
      </c>
      <c r="R36" s="55">
        <v>250</v>
      </c>
    </row>
    <row r="37" spans="1:18" s="38" customFormat="1" ht="12.75" x14ac:dyDescent="0.2">
      <c r="A37" s="31">
        <v>25</v>
      </c>
      <c r="B37" s="60"/>
      <c r="C37" s="60"/>
      <c r="D37" s="60"/>
      <c r="E37" s="32">
        <v>20</v>
      </c>
      <c r="F37" s="60"/>
      <c r="G37" s="74"/>
      <c r="H37" s="33"/>
      <c r="I37" s="33">
        <v>8719</v>
      </c>
      <c r="J37" s="40"/>
      <c r="K37" s="41"/>
      <c r="L37" s="33">
        <v>11250</v>
      </c>
      <c r="M37" s="42"/>
      <c r="N37" s="54">
        <v>850</v>
      </c>
      <c r="O37" s="54">
        <v>310</v>
      </c>
      <c r="P37" s="34">
        <v>270</v>
      </c>
      <c r="Q37" s="54">
        <v>190</v>
      </c>
      <c r="R37" s="55">
        <v>250</v>
      </c>
    </row>
    <row r="38" spans="1:18" s="38" customFormat="1" ht="12.75" x14ac:dyDescent="0.2">
      <c r="A38" s="31">
        <v>26</v>
      </c>
      <c r="B38" s="60"/>
      <c r="C38" s="60"/>
      <c r="D38" s="60"/>
      <c r="E38" s="32">
        <v>23.5</v>
      </c>
      <c r="F38" s="60"/>
      <c r="G38" s="74"/>
      <c r="H38" s="33"/>
      <c r="I38" s="33">
        <v>9050</v>
      </c>
      <c r="J38" s="40"/>
      <c r="K38" s="41"/>
      <c r="L38" s="33">
        <v>11625</v>
      </c>
      <c r="M38" s="42"/>
      <c r="N38" s="54">
        <v>850</v>
      </c>
      <c r="O38" s="54">
        <v>310</v>
      </c>
      <c r="P38" s="34">
        <v>270</v>
      </c>
      <c r="Q38" s="54">
        <v>190</v>
      </c>
      <c r="R38" s="55">
        <v>250</v>
      </c>
    </row>
    <row r="39" spans="1:18" s="38" customFormat="1" ht="12.75" x14ac:dyDescent="0.2">
      <c r="A39" s="31">
        <v>27</v>
      </c>
      <c r="B39" s="61"/>
      <c r="C39" s="61"/>
      <c r="D39" s="61"/>
      <c r="E39" s="32">
        <v>26</v>
      </c>
      <c r="F39" s="61"/>
      <c r="G39" s="74"/>
      <c r="H39" s="33"/>
      <c r="I39" s="33">
        <v>9375</v>
      </c>
      <c r="J39" s="40"/>
      <c r="K39" s="41"/>
      <c r="L39" s="33">
        <v>12188</v>
      </c>
      <c r="M39" s="42"/>
      <c r="N39" s="54">
        <v>850</v>
      </c>
      <c r="O39" s="54">
        <v>310</v>
      </c>
      <c r="P39" s="34">
        <v>270</v>
      </c>
      <c r="Q39" s="54">
        <v>190</v>
      </c>
      <c r="R39" s="55">
        <v>250</v>
      </c>
    </row>
    <row r="40" spans="1:18" s="38" customFormat="1" ht="12.75" x14ac:dyDescent="0.2">
      <c r="A40" s="31">
        <v>28</v>
      </c>
      <c r="B40" s="59">
        <v>25</v>
      </c>
      <c r="C40" s="59" t="s">
        <v>21</v>
      </c>
      <c r="D40" s="59" t="s">
        <v>20</v>
      </c>
      <c r="E40" s="32">
        <v>8.5</v>
      </c>
      <c r="F40" s="59">
        <v>3</v>
      </c>
      <c r="G40" s="73" t="s">
        <v>27</v>
      </c>
      <c r="H40" s="33"/>
      <c r="I40" s="58">
        <v>7360</v>
      </c>
      <c r="J40" s="40"/>
      <c r="K40" s="41"/>
      <c r="L40" s="41"/>
      <c r="M40" s="43"/>
      <c r="N40" s="54">
        <v>850</v>
      </c>
      <c r="O40" s="54">
        <v>310</v>
      </c>
      <c r="P40" s="44"/>
      <c r="Q40" s="54">
        <v>190</v>
      </c>
      <c r="R40" s="55">
        <v>250</v>
      </c>
    </row>
    <row r="41" spans="1:18" s="38" customFormat="1" ht="12.75" x14ac:dyDescent="0.2">
      <c r="A41" s="31">
        <v>29</v>
      </c>
      <c r="B41" s="60"/>
      <c r="C41" s="60"/>
      <c r="D41" s="60"/>
      <c r="E41" s="32">
        <v>11.5</v>
      </c>
      <c r="F41" s="60"/>
      <c r="G41" s="74"/>
      <c r="H41" s="33"/>
      <c r="I41" s="58">
        <v>7688</v>
      </c>
      <c r="J41" s="40"/>
      <c r="K41" s="41"/>
      <c r="L41" s="41"/>
      <c r="M41" s="43"/>
      <c r="N41" s="54">
        <v>850</v>
      </c>
      <c r="O41" s="54">
        <v>310</v>
      </c>
      <c r="P41" s="44"/>
      <c r="Q41" s="54">
        <v>190</v>
      </c>
      <c r="R41" s="55">
        <v>250</v>
      </c>
    </row>
    <row r="42" spans="1:18" s="38" customFormat="1" ht="12.75" x14ac:dyDescent="0.2">
      <c r="A42" s="31">
        <v>30</v>
      </c>
      <c r="B42" s="60"/>
      <c r="C42" s="60"/>
      <c r="D42" s="60"/>
      <c r="E42" s="32">
        <v>14.5</v>
      </c>
      <c r="F42" s="60"/>
      <c r="G42" s="74"/>
      <c r="H42" s="33"/>
      <c r="I42" s="58">
        <v>8063</v>
      </c>
      <c r="J42" s="40"/>
      <c r="K42" s="41"/>
      <c r="L42" s="41"/>
      <c r="M42" s="43"/>
      <c r="N42" s="54">
        <v>850</v>
      </c>
      <c r="O42" s="54">
        <v>310</v>
      </c>
      <c r="P42" s="44"/>
      <c r="Q42" s="54">
        <v>190</v>
      </c>
      <c r="R42" s="55">
        <v>250</v>
      </c>
    </row>
    <row r="43" spans="1:18" s="38" customFormat="1" ht="12.75" x14ac:dyDescent="0.2">
      <c r="A43" s="31">
        <v>31</v>
      </c>
      <c r="B43" s="60"/>
      <c r="C43" s="60"/>
      <c r="D43" s="60"/>
      <c r="E43" s="32">
        <v>17.5</v>
      </c>
      <c r="F43" s="60"/>
      <c r="G43" s="74"/>
      <c r="H43" s="33"/>
      <c r="I43" s="33">
        <v>8880</v>
      </c>
      <c r="J43" s="40"/>
      <c r="K43" s="41"/>
      <c r="L43" s="41"/>
      <c r="M43" s="43"/>
      <c r="N43" s="54">
        <v>850</v>
      </c>
      <c r="O43" s="54">
        <v>310</v>
      </c>
      <c r="P43" s="44"/>
      <c r="Q43" s="54">
        <v>190</v>
      </c>
      <c r="R43" s="55">
        <v>250</v>
      </c>
    </row>
    <row r="44" spans="1:18" s="38" customFormat="1" ht="12.75" x14ac:dyDescent="0.2">
      <c r="A44" s="31">
        <v>32</v>
      </c>
      <c r="B44" s="60"/>
      <c r="C44" s="60"/>
      <c r="D44" s="60"/>
      <c r="E44" s="32">
        <v>20</v>
      </c>
      <c r="F44" s="60"/>
      <c r="G44" s="74"/>
      <c r="H44" s="33"/>
      <c r="I44" s="33">
        <v>10031</v>
      </c>
      <c r="J44" s="40"/>
      <c r="K44" s="41"/>
      <c r="L44" s="41"/>
      <c r="M44" s="43"/>
      <c r="N44" s="54">
        <v>850</v>
      </c>
      <c r="O44" s="54">
        <v>310</v>
      </c>
      <c r="P44" s="44"/>
      <c r="Q44" s="54">
        <v>190</v>
      </c>
      <c r="R44" s="55">
        <v>250</v>
      </c>
    </row>
    <row r="45" spans="1:18" s="38" customFormat="1" ht="12.75" x14ac:dyDescent="0.2">
      <c r="A45" s="31">
        <v>33</v>
      </c>
      <c r="B45" s="61"/>
      <c r="C45" s="61"/>
      <c r="D45" s="61"/>
      <c r="E45" s="32">
        <v>23.5</v>
      </c>
      <c r="F45" s="61"/>
      <c r="G45" s="74"/>
      <c r="H45" s="33"/>
      <c r="I45" s="33">
        <v>10500</v>
      </c>
      <c r="J45" s="40"/>
      <c r="K45" s="41"/>
      <c r="L45" s="41"/>
      <c r="M45" s="43"/>
      <c r="N45" s="54">
        <v>850</v>
      </c>
      <c r="O45" s="54">
        <v>310</v>
      </c>
      <c r="P45" s="44"/>
      <c r="Q45" s="54">
        <v>190</v>
      </c>
      <c r="R45" s="55">
        <v>250</v>
      </c>
    </row>
    <row r="46" spans="1:18" s="38" customFormat="1" ht="12.75" x14ac:dyDescent="0.2">
      <c r="A46" s="31">
        <v>34</v>
      </c>
      <c r="B46" s="59">
        <v>32</v>
      </c>
      <c r="C46" s="59" t="s">
        <v>22</v>
      </c>
      <c r="D46" s="59" t="s">
        <v>20</v>
      </c>
      <c r="E46" s="32">
        <v>8.5</v>
      </c>
      <c r="F46" s="59">
        <v>2</v>
      </c>
      <c r="G46" s="73" t="s">
        <v>27</v>
      </c>
      <c r="H46" s="70"/>
      <c r="I46" s="33">
        <v>8100</v>
      </c>
      <c r="J46" s="40"/>
      <c r="K46" s="41"/>
      <c r="L46" s="41"/>
      <c r="M46" s="43"/>
      <c r="N46" s="54">
        <v>850</v>
      </c>
      <c r="O46" s="54">
        <v>310</v>
      </c>
      <c r="P46" s="44"/>
      <c r="Q46" s="54">
        <v>190</v>
      </c>
      <c r="R46" s="55">
        <v>250</v>
      </c>
    </row>
    <row r="47" spans="1:18" s="38" customFormat="1" ht="12.75" x14ac:dyDescent="0.2">
      <c r="A47" s="31">
        <v>35</v>
      </c>
      <c r="B47" s="60"/>
      <c r="C47" s="60"/>
      <c r="D47" s="60"/>
      <c r="E47" s="32">
        <v>11.5</v>
      </c>
      <c r="F47" s="71"/>
      <c r="G47" s="73"/>
      <c r="H47" s="70"/>
      <c r="I47" s="33">
        <v>9400</v>
      </c>
      <c r="J47" s="40"/>
      <c r="K47" s="41"/>
      <c r="L47" s="41"/>
      <c r="M47" s="43"/>
      <c r="N47" s="54">
        <v>850</v>
      </c>
      <c r="O47" s="54">
        <v>310</v>
      </c>
      <c r="P47" s="44"/>
      <c r="Q47" s="54">
        <v>190</v>
      </c>
      <c r="R47" s="55">
        <v>250</v>
      </c>
    </row>
    <row r="48" spans="1:18" s="38" customFormat="1" ht="12.75" x14ac:dyDescent="0.2">
      <c r="A48" s="31">
        <v>36</v>
      </c>
      <c r="B48" s="60"/>
      <c r="C48" s="60"/>
      <c r="D48" s="60"/>
      <c r="E48" s="32">
        <v>14.5</v>
      </c>
      <c r="F48" s="71"/>
      <c r="G48" s="73"/>
      <c r="H48" s="70"/>
      <c r="I48" s="33">
        <v>10594</v>
      </c>
      <c r="J48" s="40"/>
      <c r="K48" s="41"/>
      <c r="L48" s="41"/>
      <c r="M48" s="43"/>
      <c r="N48" s="54">
        <v>850</v>
      </c>
      <c r="O48" s="54">
        <v>310</v>
      </c>
      <c r="P48" s="44"/>
      <c r="Q48" s="54">
        <v>190</v>
      </c>
      <c r="R48" s="55">
        <v>250</v>
      </c>
    </row>
    <row r="49" spans="1:18" s="38" customFormat="1" ht="12.75" x14ac:dyDescent="0.2">
      <c r="A49" s="31">
        <v>37</v>
      </c>
      <c r="B49" s="60"/>
      <c r="C49" s="60"/>
      <c r="D49" s="60"/>
      <c r="E49" s="32">
        <v>17.5</v>
      </c>
      <c r="F49" s="71"/>
      <c r="G49" s="73"/>
      <c r="H49" s="70"/>
      <c r="I49" s="33">
        <v>11063</v>
      </c>
      <c r="J49" s="40"/>
      <c r="K49" s="41"/>
      <c r="L49" s="41"/>
      <c r="M49" s="43"/>
      <c r="N49" s="54">
        <v>850</v>
      </c>
      <c r="O49" s="54">
        <v>310</v>
      </c>
      <c r="P49" s="44"/>
      <c r="Q49" s="54">
        <v>190</v>
      </c>
      <c r="R49" s="55">
        <v>250</v>
      </c>
    </row>
    <row r="50" spans="1:18" s="38" customFormat="1" ht="12.75" x14ac:dyDescent="0.2">
      <c r="A50" s="31">
        <v>38</v>
      </c>
      <c r="B50" s="60"/>
      <c r="C50" s="60"/>
      <c r="D50" s="60"/>
      <c r="E50" s="32">
        <v>20</v>
      </c>
      <c r="F50" s="71"/>
      <c r="G50" s="73"/>
      <c r="H50" s="70"/>
      <c r="I50" s="33">
        <v>11531</v>
      </c>
      <c r="J50" s="40"/>
      <c r="K50" s="41"/>
      <c r="L50" s="41"/>
      <c r="M50" s="43"/>
      <c r="N50" s="54">
        <v>850</v>
      </c>
      <c r="O50" s="54">
        <v>310</v>
      </c>
      <c r="P50" s="44"/>
      <c r="Q50" s="54">
        <v>190</v>
      </c>
      <c r="R50" s="55">
        <v>250</v>
      </c>
    </row>
    <row r="51" spans="1:18" s="38" customFormat="1" ht="12.75" x14ac:dyDescent="0.2">
      <c r="A51" s="31">
        <v>39</v>
      </c>
      <c r="B51" s="61"/>
      <c r="C51" s="61"/>
      <c r="D51" s="61"/>
      <c r="E51" s="32">
        <v>23.5</v>
      </c>
      <c r="F51" s="72"/>
      <c r="G51" s="73"/>
      <c r="H51" s="70"/>
      <c r="I51" s="33">
        <v>12094</v>
      </c>
      <c r="J51" s="40"/>
      <c r="K51" s="41"/>
      <c r="L51" s="41"/>
      <c r="M51" s="43"/>
      <c r="N51" s="54">
        <v>850</v>
      </c>
      <c r="O51" s="54">
        <v>310</v>
      </c>
      <c r="P51" s="44"/>
      <c r="Q51" s="54">
        <v>190</v>
      </c>
      <c r="R51" s="55">
        <v>250</v>
      </c>
    </row>
    <row r="52" spans="1:18" s="38" customFormat="1" ht="12.75" x14ac:dyDescent="0.2">
      <c r="A52" s="31">
        <v>40</v>
      </c>
      <c r="B52" s="59">
        <v>40</v>
      </c>
      <c r="C52" s="59" t="s">
        <v>28</v>
      </c>
      <c r="D52" s="59" t="s">
        <v>24</v>
      </c>
      <c r="E52" s="32">
        <v>8.5</v>
      </c>
      <c r="F52" s="59">
        <v>2</v>
      </c>
      <c r="G52" s="73" t="s">
        <v>27</v>
      </c>
      <c r="H52" s="70"/>
      <c r="I52" s="33">
        <v>12938</v>
      </c>
      <c r="J52" s="40"/>
      <c r="K52" s="41"/>
      <c r="L52" s="41"/>
      <c r="M52" s="43"/>
      <c r="N52" s="54">
        <v>850</v>
      </c>
      <c r="O52" s="54">
        <v>310</v>
      </c>
      <c r="P52" s="54"/>
      <c r="Q52" s="54">
        <v>190</v>
      </c>
      <c r="R52" s="55">
        <v>250</v>
      </c>
    </row>
    <row r="53" spans="1:18" s="38" customFormat="1" ht="12.75" x14ac:dyDescent="0.2">
      <c r="A53" s="31">
        <v>41</v>
      </c>
      <c r="B53" s="60"/>
      <c r="C53" s="60"/>
      <c r="D53" s="60"/>
      <c r="E53" s="32">
        <v>11.5</v>
      </c>
      <c r="F53" s="60"/>
      <c r="G53" s="74"/>
      <c r="H53" s="70"/>
      <c r="I53" s="33">
        <v>13406</v>
      </c>
      <c r="J53" s="40"/>
      <c r="K53" s="41"/>
      <c r="L53" s="41"/>
      <c r="M53" s="43"/>
      <c r="N53" s="54">
        <v>850</v>
      </c>
      <c r="O53" s="54">
        <v>310</v>
      </c>
      <c r="P53" s="44"/>
      <c r="Q53" s="54">
        <v>190</v>
      </c>
      <c r="R53" s="55">
        <v>250</v>
      </c>
    </row>
    <row r="54" spans="1:18" s="38" customFormat="1" ht="12.75" x14ac:dyDescent="0.2">
      <c r="A54" s="31">
        <v>42</v>
      </c>
      <c r="B54" s="60"/>
      <c r="C54" s="60"/>
      <c r="D54" s="60"/>
      <c r="E54" s="32">
        <v>14.5</v>
      </c>
      <c r="F54" s="60"/>
      <c r="G54" s="74"/>
      <c r="H54" s="70"/>
      <c r="I54" s="33">
        <v>13969</v>
      </c>
      <c r="J54" s="40"/>
      <c r="K54" s="41"/>
      <c r="L54" s="41"/>
      <c r="M54" s="43"/>
      <c r="N54" s="54">
        <v>850</v>
      </c>
      <c r="O54" s="54">
        <v>310</v>
      </c>
      <c r="P54" s="44"/>
      <c r="Q54" s="54">
        <v>190</v>
      </c>
      <c r="R54" s="55">
        <v>250</v>
      </c>
    </row>
    <row r="55" spans="1:18" s="38" customFormat="1" ht="12.75" x14ac:dyDescent="0.2">
      <c r="A55" s="31">
        <v>43</v>
      </c>
      <c r="B55" s="60"/>
      <c r="C55" s="60"/>
      <c r="D55" s="60"/>
      <c r="E55" s="32">
        <v>17.5</v>
      </c>
      <c r="F55" s="60"/>
      <c r="G55" s="74"/>
      <c r="H55" s="70"/>
      <c r="I55" s="33">
        <v>14531</v>
      </c>
      <c r="J55" s="40"/>
      <c r="K55" s="41"/>
      <c r="L55" s="41"/>
      <c r="M55" s="43"/>
      <c r="N55" s="54">
        <v>850</v>
      </c>
      <c r="O55" s="54">
        <v>310</v>
      </c>
      <c r="P55" s="44"/>
      <c r="Q55" s="54">
        <v>190</v>
      </c>
      <c r="R55" s="55">
        <v>250</v>
      </c>
    </row>
    <row r="56" spans="1:18" s="38" customFormat="1" ht="12.75" x14ac:dyDescent="0.2">
      <c r="A56" s="31">
        <v>44</v>
      </c>
      <c r="B56" s="60"/>
      <c r="C56" s="60"/>
      <c r="D56" s="60"/>
      <c r="E56" s="32">
        <v>20</v>
      </c>
      <c r="F56" s="60"/>
      <c r="G56" s="74"/>
      <c r="H56" s="70"/>
      <c r="I56" s="33">
        <v>15000</v>
      </c>
      <c r="J56" s="40"/>
      <c r="K56" s="41"/>
      <c r="L56" s="41"/>
      <c r="M56" s="43"/>
      <c r="N56" s="54">
        <v>850</v>
      </c>
      <c r="O56" s="54">
        <v>310</v>
      </c>
      <c r="P56" s="44"/>
      <c r="Q56" s="54">
        <v>190</v>
      </c>
      <c r="R56" s="55">
        <v>250</v>
      </c>
    </row>
    <row r="57" spans="1:18" s="38" customFormat="1" ht="12.75" x14ac:dyDescent="0.2">
      <c r="A57" s="31">
        <v>45</v>
      </c>
      <c r="B57" s="61"/>
      <c r="C57" s="61"/>
      <c r="D57" s="61"/>
      <c r="E57" s="32">
        <v>23.5</v>
      </c>
      <c r="F57" s="61"/>
      <c r="G57" s="74"/>
      <c r="H57" s="70"/>
      <c r="I57" s="33">
        <v>15469</v>
      </c>
      <c r="J57" s="40"/>
      <c r="K57" s="41"/>
      <c r="L57" s="41"/>
      <c r="M57" s="43"/>
      <c r="N57" s="54">
        <v>850</v>
      </c>
      <c r="O57" s="54">
        <v>310</v>
      </c>
      <c r="P57" s="44"/>
      <c r="Q57" s="54">
        <v>190</v>
      </c>
      <c r="R57" s="55">
        <v>250</v>
      </c>
    </row>
    <row r="58" spans="1:18" s="38" customFormat="1" ht="12.75" x14ac:dyDescent="0.2">
      <c r="A58" s="31">
        <v>46</v>
      </c>
      <c r="B58" s="59">
        <v>50</v>
      </c>
      <c r="C58" s="65" t="s">
        <v>29</v>
      </c>
      <c r="D58" s="59" t="s">
        <v>24</v>
      </c>
      <c r="E58" s="32">
        <v>8.5</v>
      </c>
      <c r="F58" s="59">
        <v>1.3</v>
      </c>
      <c r="G58" s="73" t="s">
        <v>27</v>
      </c>
      <c r="H58" s="70"/>
      <c r="I58" s="33">
        <v>13969</v>
      </c>
      <c r="J58" s="40"/>
      <c r="K58" s="41"/>
      <c r="L58" s="41"/>
      <c r="M58" s="43"/>
      <c r="N58" s="54">
        <v>850</v>
      </c>
      <c r="O58" s="54">
        <v>310</v>
      </c>
      <c r="P58" s="44"/>
      <c r="Q58" s="54">
        <v>190</v>
      </c>
      <c r="R58" s="55">
        <v>250</v>
      </c>
    </row>
    <row r="59" spans="1:18" s="38" customFormat="1" ht="12.75" x14ac:dyDescent="0.2">
      <c r="A59" s="31">
        <v>47</v>
      </c>
      <c r="B59" s="68"/>
      <c r="C59" s="66"/>
      <c r="D59" s="60"/>
      <c r="E59" s="32">
        <v>11.5</v>
      </c>
      <c r="F59" s="60"/>
      <c r="G59" s="74"/>
      <c r="H59" s="70"/>
      <c r="I59" s="33">
        <v>14606</v>
      </c>
      <c r="J59" s="40"/>
      <c r="K59" s="41"/>
      <c r="L59" s="41"/>
      <c r="M59" s="43"/>
      <c r="N59" s="54">
        <v>850</v>
      </c>
      <c r="O59" s="54">
        <v>310</v>
      </c>
      <c r="P59" s="44"/>
      <c r="Q59" s="54">
        <v>190</v>
      </c>
      <c r="R59" s="55">
        <v>250</v>
      </c>
    </row>
    <row r="60" spans="1:18" s="38" customFormat="1" ht="12.75" x14ac:dyDescent="0.2">
      <c r="A60" s="31">
        <v>48</v>
      </c>
      <c r="B60" s="68"/>
      <c r="C60" s="66"/>
      <c r="D60" s="60"/>
      <c r="E60" s="32">
        <v>14.5</v>
      </c>
      <c r="F60" s="60"/>
      <c r="G60" s="74"/>
      <c r="H60" s="70"/>
      <c r="I60" s="33">
        <v>15319</v>
      </c>
      <c r="J60" s="40"/>
      <c r="K60" s="41"/>
      <c r="L60" s="41"/>
      <c r="M60" s="43"/>
      <c r="N60" s="54">
        <v>850</v>
      </c>
      <c r="O60" s="54">
        <v>310</v>
      </c>
      <c r="P60" s="44"/>
      <c r="Q60" s="54">
        <v>190</v>
      </c>
      <c r="R60" s="55">
        <v>250</v>
      </c>
    </row>
    <row r="61" spans="1:18" s="38" customFormat="1" ht="12.75" x14ac:dyDescent="0.2">
      <c r="A61" s="31">
        <v>49</v>
      </c>
      <c r="B61" s="68"/>
      <c r="C61" s="66"/>
      <c r="D61" s="60"/>
      <c r="E61" s="32">
        <v>17.5</v>
      </c>
      <c r="F61" s="60"/>
      <c r="G61" s="74"/>
      <c r="H61" s="70"/>
      <c r="I61" s="33">
        <v>15938</v>
      </c>
      <c r="J61" s="40"/>
      <c r="K61" s="41"/>
      <c r="L61" s="41"/>
      <c r="M61" s="43"/>
      <c r="N61" s="54">
        <v>850</v>
      </c>
      <c r="O61" s="54">
        <v>310</v>
      </c>
      <c r="P61" s="44"/>
      <c r="Q61" s="54">
        <v>190</v>
      </c>
      <c r="R61" s="55">
        <v>250</v>
      </c>
    </row>
    <row r="62" spans="1:18" s="38" customFormat="1" ht="12.75" x14ac:dyDescent="0.2">
      <c r="A62" s="31">
        <v>50</v>
      </c>
      <c r="B62" s="68"/>
      <c r="C62" s="66"/>
      <c r="D62" s="60"/>
      <c r="E62" s="32">
        <v>20</v>
      </c>
      <c r="F62" s="60"/>
      <c r="G62" s="74"/>
      <c r="H62" s="70"/>
      <c r="I62" s="33">
        <v>16565</v>
      </c>
      <c r="J62" s="40"/>
      <c r="K62" s="41"/>
      <c r="L62" s="41"/>
      <c r="M62" s="43"/>
      <c r="N62" s="54">
        <v>850</v>
      </c>
      <c r="O62" s="54">
        <v>310</v>
      </c>
      <c r="P62" s="44"/>
      <c r="Q62" s="54">
        <v>190</v>
      </c>
      <c r="R62" s="55">
        <v>250</v>
      </c>
    </row>
    <row r="63" spans="1:18" s="38" customFormat="1" ht="12.75" x14ac:dyDescent="0.2">
      <c r="A63" s="31">
        <v>51</v>
      </c>
      <c r="B63" s="69"/>
      <c r="C63" s="67"/>
      <c r="D63" s="61"/>
      <c r="E63" s="32">
        <v>23.5</v>
      </c>
      <c r="F63" s="61"/>
      <c r="G63" s="74"/>
      <c r="H63" s="70"/>
      <c r="I63" s="33">
        <v>17194</v>
      </c>
      <c r="J63" s="40"/>
      <c r="K63" s="41"/>
      <c r="L63" s="41"/>
      <c r="M63" s="43"/>
      <c r="N63" s="54">
        <v>850</v>
      </c>
      <c r="O63" s="54">
        <v>310</v>
      </c>
      <c r="P63" s="44"/>
      <c r="Q63" s="54">
        <v>190</v>
      </c>
      <c r="R63" s="55">
        <v>250</v>
      </c>
    </row>
    <row r="64" spans="1:18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21" x14ac:dyDescent="0.25">
      <c r="A65" s="25"/>
      <c r="B65" s="25"/>
      <c r="C65" s="25"/>
      <c r="D65" s="25"/>
      <c r="E65" s="25"/>
      <c r="F65" s="27" t="s">
        <v>61</v>
      </c>
      <c r="G65" s="25"/>
      <c r="H65" s="25"/>
      <c r="I65" s="25"/>
      <c r="J65" s="25"/>
      <c r="K65" s="26"/>
      <c r="L65" s="26"/>
      <c r="M65" s="26"/>
      <c r="N65" s="26"/>
      <c r="O65" s="26"/>
      <c r="P65" s="25"/>
      <c r="Q65" s="25"/>
      <c r="R65" s="25"/>
      <c r="S65" s="25"/>
    </row>
    <row r="66" spans="1:21" ht="15.75" customHeight="1" x14ac:dyDescent="0.25">
      <c r="A66" s="25"/>
      <c r="B66" s="25"/>
      <c r="C66" s="25"/>
      <c r="D66" s="25"/>
      <c r="E66" s="25"/>
      <c r="F66" s="88" t="str">
        <f>U66</f>
        <v>Температура эксплуатации -40°С/+40°  -   +5%</v>
      </c>
      <c r="G66" s="88"/>
      <c r="H66" s="88"/>
      <c r="I66" s="88"/>
      <c r="J66" s="88"/>
      <c r="K66" s="88"/>
      <c r="L66" s="88"/>
      <c r="M66" s="88"/>
      <c r="N66" s="88"/>
      <c r="O66" s="88"/>
      <c r="P66" s="25"/>
      <c r="Q66" s="25"/>
      <c r="R66" s="25"/>
      <c r="S66" s="25"/>
      <c r="U66" s="14" t="s">
        <v>40</v>
      </c>
    </row>
    <row r="67" spans="1:21" ht="15" customHeight="1" x14ac:dyDescent="0.25">
      <c r="A67" s="25"/>
      <c r="B67" s="25"/>
      <c r="C67" s="25"/>
      <c r="D67" s="25"/>
      <c r="E67" s="25"/>
      <c r="F67" s="88" t="str">
        <f t="shared" ref="F67:F83" si="0">U67</f>
        <v>Для работы в химически-агрессивной среде(ISO - C4) -  +5%</v>
      </c>
      <c r="G67" s="88"/>
      <c r="H67" s="88"/>
      <c r="I67" s="88"/>
      <c r="J67" s="88"/>
      <c r="K67" s="88"/>
      <c r="L67" s="88"/>
      <c r="M67" s="88"/>
      <c r="N67" s="88"/>
      <c r="O67" s="88"/>
      <c r="P67" s="25"/>
      <c r="Q67" s="25"/>
      <c r="R67" s="25"/>
      <c r="S67" s="25"/>
      <c r="U67" s="14" t="s">
        <v>44</v>
      </c>
    </row>
    <row r="68" spans="1:21" ht="13.5" customHeight="1" x14ac:dyDescent="0.25">
      <c r="A68" s="25"/>
      <c r="B68" s="25"/>
      <c r="C68" s="25"/>
      <c r="D68" s="25"/>
      <c r="E68" s="25"/>
      <c r="F68" s="88" t="str">
        <f t="shared" si="0"/>
        <v>Тропическое исполнение -  +10%</v>
      </c>
      <c r="G68" s="88"/>
      <c r="H68" s="88"/>
      <c r="I68" s="88"/>
      <c r="J68" s="88"/>
      <c r="K68" s="88"/>
      <c r="L68" s="88"/>
      <c r="M68" s="88"/>
      <c r="N68" s="88"/>
      <c r="O68" s="88"/>
      <c r="P68" s="25"/>
      <c r="Q68" s="25"/>
      <c r="R68" s="25"/>
      <c r="S68" s="25"/>
      <c r="U68" s="14" t="s">
        <v>41</v>
      </c>
    </row>
    <row r="69" spans="1:21" ht="15" customHeight="1" x14ac:dyDescent="0.25">
      <c r="A69" s="25"/>
      <c r="B69" s="25"/>
      <c r="C69" s="25"/>
      <c r="D69" s="25"/>
      <c r="E69" s="25"/>
      <c r="F69" s="88" t="str">
        <f t="shared" si="0"/>
        <v>Пожаробезопасное исполнение(ПIIа) -  +5%</v>
      </c>
      <c r="G69" s="88"/>
      <c r="H69" s="88"/>
      <c r="I69" s="88"/>
      <c r="J69" s="88"/>
      <c r="K69" s="88"/>
      <c r="L69" s="88"/>
      <c r="M69" s="88"/>
      <c r="N69" s="88"/>
      <c r="O69" s="88"/>
      <c r="P69" s="25"/>
      <c r="Q69" s="25"/>
      <c r="R69" s="25"/>
      <c r="S69" s="25"/>
      <c r="U69" s="14" t="s">
        <v>42</v>
      </c>
    </row>
    <row r="70" spans="1:21" ht="15.75" customHeight="1" x14ac:dyDescent="0.25">
      <c r="A70" s="25"/>
      <c r="B70" s="25"/>
      <c r="C70" s="25"/>
      <c r="D70" s="25"/>
      <c r="E70" s="25"/>
      <c r="F70" s="88" t="str">
        <f t="shared" si="0"/>
        <v>Радиоуправление  талевое         +230 евро</v>
      </c>
      <c r="G70" s="88"/>
      <c r="H70" s="88"/>
      <c r="I70" s="88"/>
      <c r="J70" s="88"/>
      <c r="K70" s="88"/>
      <c r="L70" s="88"/>
      <c r="M70" s="88"/>
      <c r="N70" s="88"/>
      <c r="O70" s="88"/>
      <c r="P70" s="25"/>
      <c r="Q70" s="25"/>
      <c r="R70" s="25"/>
      <c r="S70" s="25"/>
      <c r="U70" s="14" t="s">
        <v>47</v>
      </c>
    </row>
    <row r="71" spans="1:21" ht="15.75" customHeight="1" x14ac:dyDescent="0.25">
      <c r="A71" s="25"/>
      <c r="B71" s="25"/>
      <c r="C71" s="25"/>
      <c r="D71" s="25"/>
      <c r="E71" s="25"/>
      <c r="F71" s="88" t="str">
        <f t="shared" si="0"/>
        <v>Радиоуправление  крановое        +320 евро</v>
      </c>
      <c r="G71" s="88"/>
      <c r="H71" s="88"/>
      <c r="I71" s="88"/>
      <c r="J71" s="88"/>
      <c r="K71" s="88"/>
      <c r="L71" s="88"/>
      <c r="M71" s="88"/>
      <c r="N71" s="88"/>
      <c r="O71" s="88"/>
      <c r="P71" s="25"/>
      <c r="Q71" s="25"/>
      <c r="R71" s="25"/>
      <c r="S71" s="25"/>
      <c r="U71" s="14" t="s">
        <v>48</v>
      </c>
    </row>
    <row r="72" spans="1:21" ht="16.5" customHeight="1" x14ac:dyDescent="0.25">
      <c r="A72" s="25"/>
      <c r="B72" s="25"/>
      <c r="C72" s="25"/>
      <c r="D72" s="25"/>
      <c r="E72" s="25"/>
      <c r="F72" s="88" t="str">
        <f t="shared" si="0"/>
        <v>В морском исполнении -  +10%</v>
      </c>
      <c r="G72" s="88"/>
      <c r="H72" s="88"/>
      <c r="I72" s="88"/>
      <c r="J72" s="88"/>
      <c r="K72" s="88"/>
      <c r="L72" s="88"/>
      <c r="M72" s="88"/>
      <c r="N72" s="88"/>
      <c r="O72" s="88"/>
      <c r="P72" s="25"/>
      <c r="Q72" s="25"/>
      <c r="R72" s="25"/>
      <c r="S72" s="25"/>
      <c r="U72" s="14" t="s">
        <v>43</v>
      </c>
    </row>
    <row r="73" spans="1:21" ht="15" customHeight="1" x14ac:dyDescent="0.25">
      <c r="A73" s="25"/>
      <c r="B73" s="25"/>
      <c r="C73" s="25"/>
      <c r="D73" s="25"/>
      <c r="E73" s="25"/>
      <c r="F73" s="88" t="str">
        <f t="shared" si="0"/>
        <v>Температура эксплуатации +50С    +50 евро</v>
      </c>
      <c r="G73" s="88"/>
      <c r="H73" s="88"/>
      <c r="I73" s="88"/>
      <c r="J73" s="88"/>
      <c r="K73" s="88"/>
      <c r="L73" s="88"/>
      <c r="M73" s="88"/>
      <c r="N73" s="88"/>
      <c r="O73" s="88"/>
      <c r="P73" s="25"/>
      <c r="Q73" s="25"/>
      <c r="R73" s="25"/>
      <c r="S73" s="25"/>
      <c r="U73" s="14" t="s">
        <v>49</v>
      </c>
    </row>
    <row r="74" spans="1:21" ht="13.5" customHeight="1" x14ac:dyDescent="0.25">
      <c r="A74" s="25"/>
      <c r="B74" s="25"/>
      <c r="C74" s="25"/>
      <c r="D74" s="25"/>
      <c r="E74" s="25"/>
      <c r="F74" s="88" t="str">
        <f t="shared" si="0"/>
        <v>Температура эксплуатации +60С     +100 евро</v>
      </c>
      <c r="G74" s="88"/>
      <c r="H74" s="88"/>
      <c r="I74" s="88"/>
      <c r="J74" s="88"/>
      <c r="K74" s="88"/>
      <c r="L74" s="88"/>
      <c r="M74" s="88"/>
      <c r="N74" s="88"/>
      <c r="O74" s="88"/>
      <c r="P74" s="25"/>
      <c r="Q74" s="25"/>
      <c r="R74" s="25"/>
      <c r="S74" s="25"/>
      <c r="U74" s="14" t="s">
        <v>50</v>
      </c>
    </row>
    <row r="75" spans="1:21" ht="18.95" customHeight="1" x14ac:dyDescent="0.25">
      <c r="A75" s="25"/>
      <c r="B75" s="25"/>
      <c r="C75" s="25"/>
      <c r="D75" s="25"/>
      <c r="E75" s="25"/>
      <c r="F75" s="88" t="str">
        <f t="shared" si="0"/>
        <v>Защитный экран (на таль и крюковую подвеску)   +350 евро</v>
      </c>
      <c r="G75" s="88"/>
      <c r="H75" s="88"/>
      <c r="I75" s="88"/>
      <c r="J75" s="88"/>
      <c r="K75" s="88"/>
      <c r="L75" s="88"/>
      <c r="M75" s="88"/>
      <c r="N75" s="88"/>
      <c r="O75" s="88"/>
      <c r="P75" s="25"/>
      <c r="Q75" s="25"/>
      <c r="R75" s="25"/>
      <c r="S75" s="25"/>
      <c r="U75" s="14" t="s">
        <v>58</v>
      </c>
    </row>
    <row r="76" spans="1:21" ht="17.100000000000001" customHeight="1" x14ac:dyDescent="0.25">
      <c r="A76" s="25"/>
      <c r="B76" s="25"/>
      <c r="C76" s="25"/>
      <c r="D76" s="25"/>
      <c r="E76" s="25"/>
      <c r="F76" s="88" t="str">
        <f t="shared" si="0"/>
        <v>Концевой выключатель на пер-ние тали (комплект) +120 евро</v>
      </c>
      <c r="G76" s="88"/>
      <c r="H76" s="88"/>
      <c r="I76" s="88"/>
      <c r="J76" s="88"/>
      <c r="K76" s="88"/>
      <c r="L76" s="88"/>
      <c r="M76" s="88"/>
      <c r="N76" s="88"/>
      <c r="O76" s="88"/>
      <c r="P76" s="25"/>
      <c r="Q76" s="25"/>
      <c r="R76" s="25"/>
      <c r="S76" s="25"/>
      <c r="U76" s="14" t="s">
        <v>59</v>
      </c>
    </row>
    <row r="77" spans="1:21" ht="15.95" customHeight="1" x14ac:dyDescent="0.25">
      <c r="A77" s="25"/>
      <c r="B77" s="25"/>
      <c r="C77" s="25"/>
      <c r="D77" s="25"/>
      <c r="E77" s="25"/>
      <c r="F77" s="88" t="str">
        <f t="shared" si="0"/>
        <v>Аварийный стоп на пульте            +20 евро</v>
      </c>
      <c r="G77" s="88"/>
      <c r="H77" s="88"/>
      <c r="I77" s="88"/>
      <c r="J77" s="88"/>
      <c r="K77" s="88"/>
      <c r="L77" s="88"/>
      <c r="M77" s="88"/>
      <c r="N77" s="88"/>
      <c r="O77" s="88"/>
      <c r="P77" s="25"/>
      <c r="Q77" s="25"/>
      <c r="R77" s="25"/>
      <c r="S77" s="25"/>
      <c r="U77" s="14" t="s">
        <v>51</v>
      </c>
    </row>
    <row r="78" spans="1:21" ht="18.95" customHeight="1" x14ac:dyDescent="0.25">
      <c r="A78" s="25"/>
      <c r="B78" s="25"/>
      <c r="C78" s="25"/>
      <c r="D78" s="25"/>
      <c r="E78" s="25"/>
      <c r="F78" s="88" t="str">
        <f t="shared" si="0"/>
        <v>Главный контактор                            +50 евро</v>
      </c>
      <c r="G78" s="88"/>
      <c r="H78" s="88"/>
      <c r="I78" s="88"/>
      <c r="J78" s="88"/>
      <c r="K78" s="88"/>
      <c r="L78" s="88"/>
      <c r="M78" s="88"/>
      <c r="N78" s="88"/>
      <c r="O78" s="88"/>
      <c r="P78" s="25"/>
      <c r="Q78" s="25"/>
      <c r="R78" s="25"/>
      <c r="S78" s="25"/>
      <c r="U78" s="14" t="s">
        <v>52</v>
      </c>
    </row>
    <row r="79" spans="1:21" ht="18" customHeight="1" x14ac:dyDescent="0.25">
      <c r="A79" s="25"/>
      <c r="B79" s="25"/>
      <c r="C79" s="25"/>
      <c r="D79" s="25"/>
      <c r="E79" s="25"/>
      <c r="F79" s="88" t="str">
        <f t="shared" si="0"/>
        <v>Покраска в цвет клиента                 +65 евро</v>
      </c>
      <c r="G79" s="88"/>
      <c r="H79" s="88"/>
      <c r="I79" s="88"/>
      <c r="J79" s="88"/>
      <c r="K79" s="88"/>
      <c r="L79" s="88"/>
      <c r="M79" s="88"/>
      <c r="N79" s="88"/>
      <c r="O79" s="88"/>
      <c r="P79" s="25"/>
      <c r="Q79" s="25"/>
      <c r="R79" s="25"/>
      <c r="S79" s="25"/>
      <c r="U79" s="14" t="s">
        <v>53</v>
      </c>
    </row>
    <row r="80" spans="1:21" ht="18.95" customHeight="1" x14ac:dyDescent="0.25">
      <c r="A80" s="25"/>
      <c r="B80" s="25"/>
      <c r="C80" s="25"/>
      <c r="D80" s="25"/>
      <c r="E80" s="25"/>
      <c r="F80" s="88" t="str">
        <f t="shared" si="0"/>
        <v>Ширина полки более 300мм         +2%</v>
      </c>
      <c r="G80" s="88"/>
      <c r="H80" s="88"/>
      <c r="I80" s="88"/>
      <c r="J80" s="88"/>
      <c r="K80" s="88"/>
      <c r="L80" s="88"/>
      <c r="M80" s="88"/>
      <c r="N80" s="88"/>
      <c r="O80" s="88"/>
      <c r="P80" s="25"/>
      <c r="Q80" s="25"/>
      <c r="R80" s="25"/>
      <c r="S80" s="25"/>
      <c r="U80" s="14" t="s">
        <v>54</v>
      </c>
    </row>
    <row r="81" spans="1:21" ht="17.100000000000001" customHeight="1" x14ac:dyDescent="0.25">
      <c r="A81" s="25"/>
      <c r="B81" s="25"/>
      <c r="C81" s="25"/>
      <c r="D81" s="25"/>
      <c r="E81" s="25"/>
      <c r="F81" s="88" t="str">
        <f t="shared" si="0"/>
        <v>Крановое исполнение тали           + 100 евро</v>
      </c>
      <c r="G81" s="88"/>
      <c r="H81" s="88"/>
      <c r="I81" s="88"/>
      <c r="J81" s="88"/>
      <c r="K81" s="88"/>
      <c r="L81" s="88"/>
      <c r="M81" s="88"/>
      <c r="N81" s="88"/>
      <c r="O81" s="88"/>
      <c r="P81" s="25"/>
      <c r="Q81" s="25"/>
      <c r="R81" s="25"/>
      <c r="S81" s="25"/>
      <c r="U81" s="15" t="s">
        <v>55</v>
      </c>
    </row>
    <row r="82" spans="1:21" x14ac:dyDescent="0.25">
      <c r="A82" s="25"/>
      <c r="B82" s="25"/>
      <c r="C82" s="25"/>
      <c r="D82" s="25"/>
      <c r="E82" s="25"/>
      <c r="F82" s="88" t="str">
        <f t="shared" si="0"/>
        <v>Сейсмичность 8 баллов                   +5%</v>
      </c>
      <c r="G82" s="88"/>
      <c r="H82" s="88"/>
      <c r="I82" s="88"/>
      <c r="J82" s="88"/>
      <c r="K82" s="88"/>
      <c r="L82" s="88"/>
      <c r="M82" s="88"/>
      <c r="N82" s="88"/>
      <c r="O82" s="88"/>
      <c r="P82" s="25"/>
      <c r="Q82" s="25"/>
      <c r="R82" s="25"/>
      <c r="S82" s="25"/>
      <c r="U82" s="16" t="s">
        <v>56</v>
      </c>
    </row>
    <row r="83" spans="1:21" x14ac:dyDescent="0.25">
      <c r="A83" s="25"/>
      <c r="B83" s="25"/>
      <c r="C83" s="25"/>
      <c r="D83" s="25"/>
      <c r="E83" s="25"/>
      <c r="F83" s="88" t="str">
        <f t="shared" si="0"/>
        <v>Сейсмичность 9 баллов                   +8%</v>
      </c>
      <c r="G83" s="88"/>
      <c r="H83" s="88"/>
      <c r="I83" s="88"/>
      <c r="J83" s="88"/>
      <c r="K83" s="88"/>
      <c r="L83" s="88"/>
      <c r="M83" s="88"/>
      <c r="N83" s="88"/>
      <c r="O83" s="88"/>
      <c r="P83" s="25"/>
      <c r="Q83" s="25"/>
      <c r="R83" s="25"/>
      <c r="S83" s="25"/>
      <c r="U83" s="16" t="s">
        <v>57</v>
      </c>
    </row>
  </sheetData>
  <mergeCells count="83">
    <mergeCell ref="F83:O83"/>
    <mergeCell ref="F78:O78"/>
    <mergeCell ref="F79:O79"/>
    <mergeCell ref="F80:O80"/>
    <mergeCell ref="F81:O81"/>
    <mergeCell ref="F82:O82"/>
    <mergeCell ref="F73:O73"/>
    <mergeCell ref="F74:O74"/>
    <mergeCell ref="F75:O75"/>
    <mergeCell ref="F76:O76"/>
    <mergeCell ref="F77:O77"/>
    <mergeCell ref="F68:O68"/>
    <mergeCell ref="F69:O69"/>
    <mergeCell ref="F70:O70"/>
    <mergeCell ref="F71:O71"/>
    <mergeCell ref="F72:O72"/>
    <mergeCell ref="F4:S4"/>
    <mergeCell ref="F5:S5"/>
    <mergeCell ref="A7:S7"/>
    <mergeCell ref="F66:O66"/>
    <mergeCell ref="F67:O67"/>
    <mergeCell ref="F8:F11"/>
    <mergeCell ref="A8:A11"/>
    <mergeCell ref="B8:B11"/>
    <mergeCell ref="C8:C11"/>
    <mergeCell ref="D8:D11"/>
    <mergeCell ref="E8:E11"/>
    <mergeCell ref="G8:G11"/>
    <mergeCell ref="H8:M8"/>
    <mergeCell ref="N8:N11"/>
    <mergeCell ref="O8:O11"/>
    <mergeCell ref="P8:P11"/>
    <mergeCell ref="H10:H11"/>
    <mergeCell ref="R8:R11"/>
    <mergeCell ref="H9:I9"/>
    <mergeCell ref="J9:M9"/>
    <mergeCell ref="I10:I11"/>
    <mergeCell ref="J10:J11"/>
    <mergeCell ref="L10:L11"/>
    <mergeCell ref="M10:M11"/>
    <mergeCell ref="Q8:Q11"/>
    <mergeCell ref="D19:D25"/>
    <mergeCell ref="D13:D18"/>
    <mergeCell ref="F13:F18"/>
    <mergeCell ref="F33:F39"/>
    <mergeCell ref="G33:G39"/>
    <mergeCell ref="C26:C32"/>
    <mergeCell ref="C33:C39"/>
    <mergeCell ref="C40:C45"/>
    <mergeCell ref="H52:H63"/>
    <mergeCell ref="D46:D51"/>
    <mergeCell ref="F46:F51"/>
    <mergeCell ref="G46:G51"/>
    <mergeCell ref="H46:H51"/>
    <mergeCell ref="F58:F63"/>
    <mergeCell ref="G58:G63"/>
    <mergeCell ref="F52:F57"/>
    <mergeCell ref="G52:G57"/>
    <mergeCell ref="F40:F45"/>
    <mergeCell ref="G40:G45"/>
    <mergeCell ref="D26:D32"/>
    <mergeCell ref="B52:B57"/>
    <mergeCell ref="C52:C57"/>
    <mergeCell ref="C58:C63"/>
    <mergeCell ref="B58:B63"/>
    <mergeCell ref="D52:D57"/>
    <mergeCell ref="D58:D63"/>
    <mergeCell ref="B46:B51"/>
    <mergeCell ref="C46:C51"/>
    <mergeCell ref="D40:D45"/>
    <mergeCell ref="D33:D39"/>
    <mergeCell ref="G13:G18"/>
    <mergeCell ref="F19:F25"/>
    <mergeCell ref="G19:G25"/>
    <mergeCell ref="F26:F32"/>
    <mergeCell ref="G26:G32"/>
    <mergeCell ref="B13:B18"/>
    <mergeCell ref="B19:B25"/>
    <mergeCell ref="B26:B32"/>
    <mergeCell ref="B33:B39"/>
    <mergeCell ref="B40:B45"/>
    <mergeCell ref="C13:C18"/>
    <mergeCell ref="C19:C25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9"/>
  <sheetViews>
    <sheetView tabSelected="1" workbookViewId="0">
      <selection activeCell="A5" sqref="A5:A8"/>
    </sheetView>
  </sheetViews>
  <sheetFormatPr defaultColWidth="11" defaultRowHeight="15.75" x14ac:dyDescent="0.25"/>
  <cols>
    <col min="1" max="2" width="4.125" customWidth="1"/>
    <col min="3" max="3" width="5.625" customWidth="1"/>
    <col min="4" max="5" width="4.125" customWidth="1"/>
    <col min="6" max="6" width="4" customWidth="1"/>
    <col min="7" max="7" width="5.125" customWidth="1"/>
    <col min="8" max="8" width="7.375" customWidth="1"/>
    <col min="9" max="9" width="7" customWidth="1"/>
    <col min="10" max="10" width="8" style="18" customWidth="1"/>
    <col min="11" max="11" width="5.125" style="52" customWidth="1"/>
    <col min="12" max="12" width="5.375" style="52" customWidth="1"/>
    <col min="13" max="13" width="6" style="52" customWidth="1"/>
    <col min="14" max="14" width="6.125" style="52" customWidth="1"/>
    <col min="15" max="15" width="5.125" style="52" customWidth="1"/>
    <col min="16" max="16" width="0.5" customWidth="1"/>
    <col min="17" max="19" width="11" hidden="1" customWidth="1"/>
    <col min="21" max="21" width="0" hidden="1" customWidth="1"/>
  </cols>
  <sheetData>
    <row r="1" spans="1:2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49"/>
      <c r="L1" s="49"/>
      <c r="M1" s="49"/>
      <c r="N1" s="49"/>
      <c r="O1" s="49"/>
      <c r="P1" s="25"/>
      <c r="Q1" s="25"/>
      <c r="R1" s="25"/>
      <c r="S1" s="25"/>
    </row>
    <row r="2" spans="1:2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49"/>
      <c r="L2" s="49"/>
      <c r="M2" s="49"/>
      <c r="N2" s="49"/>
      <c r="O2" s="49"/>
      <c r="P2" s="25"/>
      <c r="Q2" s="25"/>
      <c r="R2" s="25"/>
      <c r="S2" s="25"/>
    </row>
    <row r="3" spans="1:2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49"/>
      <c r="L3" s="49"/>
      <c r="M3" s="49"/>
      <c r="N3" s="49"/>
      <c r="O3" s="49"/>
      <c r="P3" s="25"/>
      <c r="Q3" s="25"/>
      <c r="R3" s="25"/>
      <c r="S3" s="25"/>
    </row>
    <row r="4" spans="1:23" ht="15.75" customHeight="1" x14ac:dyDescent="0.25">
      <c r="A4" s="86" t="s">
        <v>63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23" x14ac:dyDescent="0.25">
      <c r="A5" s="89" t="s">
        <v>0</v>
      </c>
      <c r="B5" s="83" t="s">
        <v>31</v>
      </c>
      <c r="C5" s="83" t="s">
        <v>1</v>
      </c>
      <c r="D5" s="83" t="s">
        <v>2</v>
      </c>
      <c r="E5" s="83" t="s">
        <v>32</v>
      </c>
      <c r="F5" s="83" t="s">
        <v>25</v>
      </c>
      <c r="G5" s="83" t="s">
        <v>26</v>
      </c>
      <c r="H5" s="92"/>
      <c r="I5" s="92"/>
      <c r="J5" s="92"/>
      <c r="K5" s="93" t="s">
        <v>4</v>
      </c>
      <c r="L5" s="93" t="s">
        <v>5</v>
      </c>
      <c r="M5" s="93" t="s">
        <v>6</v>
      </c>
      <c r="N5" s="93" t="s">
        <v>7</v>
      </c>
      <c r="O5" s="107" t="s">
        <v>8</v>
      </c>
    </row>
    <row r="6" spans="1:23" x14ac:dyDescent="0.25">
      <c r="A6" s="90"/>
      <c r="B6" s="84"/>
      <c r="C6" s="84"/>
      <c r="D6" s="84"/>
      <c r="E6" s="84"/>
      <c r="F6" s="84"/>
      <c r="G6" s="84"/>
      <c r="H6" s="9"/>
      <c r="I6" s="81" t="s">
        <v>10</v>
      </c>
      <c r="J6" s="81"/>
      <c r="K6" s="94"/>
      <c r="L6" s="94"/>
      <c r="M6" s="94"/>
      <c r="N6" s="94"/>
      <c r="O6" s="108"/>
    </row>
    <row r="7" spans="1:23" x14ac:dyDescent="0.25">
      <c r="A7" s="90"/>
      <c r="B7" s="84"/>
      <c r="C7" s="84"/>
      <c r="D7" s="84"/>
      <c r="E7" s="84"/>
      <c r="F7" s="84"/>
      <c r="G7" s="84"/>
      <c r="H7" s="82" t="s">
        <v>39</v>
      </c>
      <c r="I7" s="81" t="s">
        <v>11</v>
      </c>
      <c r="J7" s="109" t="s">
        <v>60</v>
      </c>
      <c r="K7" s="94"/>
      <c r="L7" s="94"/>
      <c r="M7" s="94"/>
      <c r="N7" s="94"/>
      <c r="O7" s="108"/>
    </row>
    <row r="8" spans="1:23" ht="75" customHeight="1" x14ac:dyDescent="0.25">
      <c r="A8" s="91"/>
      <c r="B8" s="84"/>
      <c r="C8" s="84"/>
      <c r="D8" s="84"/>
      <c r="E8" s="84"/>
      <c r="F8" s="84"/>
      <c r="G8" s="84"/>
      <c r="H8" s="82"/>
      <c r="I8" s="81"/>
      <c r="J8" s="109"/>
      <c r="K8" s="94"/>
      <c r="L8" s="94"/>
      <c r="M8" s="94"/>
      <c r="N8" s="94"/>
      <c r="O8" s="108"/>
    </row>
    <row r="9" spans="1:23" x14ac:dyDescent="0.25">
      <c r="A9" s="13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9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</row>
    <row r="10" spans="1:23" x14ac:dyDescent="0.25">
      <c r="A10" s="13">
        <v>1</v>
      </c>
      <c r="B10" s="95">
        <v>0.5</v>
      </c>
      <c r="C10" s="98" t="s">
        <v>35</v>
      </c>
      <c r="D10" s="98" t="s">
        <v>34</v>
      </c>
      <c r="E10" s="11">
        <v>6</v>
      </c>
      <c r="F10" s="98">
        <v>8</v>
      </c>
      <c r="G10" s="98">
        <v>20</v>
      </c>
      <c r="H10" s="47">
        <v>816</v>
      </c>
      <c r="I10" s="48">
        <v>950</v>
      </c>
      <c r="J10" s="48">
        <v>1357</v>
      </c>
      <c r="K10" s="53">
        <v>210</v>
      </c>
      <c r="L10" s="51">
        <v>42</v>
      </c>
      <c r="M10" s="51">
        <v>88</v>
      </c>
      <c r="N10" s="51">
        <v>70</v>
      </c>
      <c r="O10" s="51">
        <v>148</v>
      </c>
    </row>
    <row r="11" spans="1:23" x14ac:dyDescent="0.25">
      <c r="A11" s="13">
        <v>2</v>
      </c>
      <c r="B11" s="96"/>
      <c r="C11" s="99"/>
      <c r="D11" s="99"/>
      <c r="E11" s="11">
        <v>10</v>
      </c>
      <c r="F11" s="99"/>
      <c r="G11" s="99"/>
      <c r="H11" s="47">
        <v>832</v>
      </c>
      <c r="I11" s="48">
        <v>970</v>
      </c>
      <c r="J11" s="48">
        <v>1389</v>
      </c>
      <c r="K11" s="53">
        <v>210</v>
      </c>
      <c r="L11" s="51">
        <v>42</v>
      </c>
      <c r="M11" s="51">
        <v>88</v>
      </c>
      <c r="N11" s="51">
        <v>70</v>
      </c>
      <c r="O11" s="51">
        <v>148</v>
      </c>
      <c r="V11" s="85"/>
      <c r="W11" s="85"/>
    </row>
    <row r="12" spans="1:23" x14ac:dyDescent="0.25">
      <c r="A12" s="13">
        <v>3</v>
      </c>
      <c r="B12" s="96"/>
      <c r="C12" s="99"/>
      <c r="D12" s="99"/>
      <c r="E12" s="11">
        <v>14</v>
      </c>
      <c r="F12" s="99"/>
      <c r="G12" s="99"/>
      <c r="H12" s="47">
        <v>852</v>
      </c>
      <c r="I12" s="48">
        <v>980</v>
      </c>
      <c r="J12" s="48">
        <v>1411</v>
      </c>
      <c r="K12" s="53">
        <v>210</v>
      </c>
      <c r="L12" s="51">
        <v>42</v>
      </c>
      <c r="M12" s="51">
        <v>88</v>
      </c>
      <c r="N12" s="51">
        <v>70</v>
      </c>
      <c r="O12" s="51">
        <v>148</v>
      </c>
      <c r="V12" s="85"/>
      <c r="W12" s="85"/>
    </row>
    <row r="13" spans="1:23" x14ac:dyDescent="0.25">
      <c r="A13" s="13">
        <v>4</v>
      </c>
      <c r="B13" s="96"/>
      <c r="C13" s="99"/>
      <c r="D13" s="99"/>
      <c r="E13" s="11">
        <v>21</v>
      </c>
      <c r="F13" s="99"/>
      <c r="G13" s="99"/>
      <c r="H13" s="47">
        <v>913</v>
      </c>
      <c r="I13" s="48">
        <v>1450</v>
      </c>
      <c r="J13" s="21">
        <f t="shared" ref="J13:J15" si="0">I13*1.35</f>
        <v>1957.5000000000002</v>
      </c>
      <c r="K13" s="53">
        <v>210</v>
      </c>
      <c r="L13" s="51">
        <v>42</v>
      </c>
      <c r="M13" s="51">
        <v>176</v>
      </c>
      <c r="N13" s="51">
        <v>70</v>
      </c>
      <c r="O13" s="51">
        <v>148</v>
      </c>
    </row>
    <row r="14" spans="1:23" x14ac:dyDescent="0.25">
      <c r="A14" s="13">
        <v>5</v>
      </c>
      <c r="B14" s="96"/>
      <c r="C14" s="99"/>
      <c r="D14" s="99"/>
      <c r="E14" s="11">
        <v>28</v>
      </c>
      <c r="F14" s="99"/>
      <c r="G14" s="99"/>
      <c r="H14" s="47">
        <v>945</v>
      </c>
      <c r="I14" s="48">
        <v>1439</v>
      </c>
      <c r="J14" s="21">
        <f t="shared" si="0"/>
        <v>1942.65</v>
      </c>
      <c r="K14" s="53">
        <v>210</v>
      </c>
      <c r="L14" s="51">
        <v>42</v>
      </c>
      <c r="M14" s="51">
        <v>176</v>
      </c>
      <c r="N14" s="51">
        <v>70</v>
      </c>
      <c r="O14" s="51">
        <v>148</v>
      </c>
    </row>
    <row r="15" spans="1:23" x14ac:dyDescent="0.25">
      <c r="A15" s="13">
        <v>5.6666666666666599</v>
      </c>
      <c r="B15" s="96"/>
      <c r="C15" s="99"/>
      <c r="D15" s="99"/>
      <c r="E15" s="11">
        <v>37</v>
      </c>
      <c r="F15" s="99"/>
      <c r="G15" s="99"/>
      <c r="H15" s="47">
        <v>1384</v>
      </c>
      <c r="I15" s="48">
        <v>1861</v>
      </c>
      <c r="J15" s="21">
        <f t="shared" si="0"/>
        <v>2512.3500000000004</v>
      </c>
      <c r="K15" s="53">
        <v>310</v>
      </c>
      <c r="L15" s="51">
        <v>83</v>
      </c>
      <c r="M15" s="51">
        <v>176</v>
      </c>
      <c r="N15" s="51">
        <v>97</v>
      </c>
      <c r="O15" s="51">
        <v>148</v>
      </c>
    </row>
    <row r="16" spans="1:23" x14ac:dyDescent="0.25">
      <c r="A16" s="13">
        <v>6.5238095238095202</v>
      </c>
      <c r="B16" s="96"/>
      <c r="C16" s="99"/>
      <c r="D16" s="99"/>
      <c r="E16" s="11">
        <v>42</v>
      </c>
      <c r="F16" s="99"/>
      <c r="G16" s="99"/>
      <c r="H16" s="47">
        <v>1416</v>
      </c>
      <c r="I16" s="48">
        <v>1891</v>
      </c>
      <c r="J16" s="21">
        <f t="shared" ref="J16" si="1">I16*1.35</f>
        <v>2552.8500000000004</v>
      </c>
      <c r="K16" s="53">
        <v>310</v>
      </c>
      <c r="L16" s="51">
        <v>83</v>
      </c>
      <c r="M16" s="51">
        <v>176</v>
      </c>
      <c r="N16" s="51">
        <v>97</v>
      </c>
      <c r="O16" s="51">
        <v>148</v>
      </c>
    </row>
    <row r="17" spans="1:15" x14ac:dyDescent="0.25">
      <c r="A17" s="13">
        <v>7.3809523809523796</v>
      </c>
      <c r="B17" s="95">
        <v>1</v>
      </c>
      <c r="C17" s="98" t="s">
        <v>36</v>
      </c>
      <c r="D17" s="98" t="s">
        <v>34</v>
      </c>
      <c r="E17" s="11">
        <v>6</v>
      </c>
      <c r="F17" s="98">
        <v>8</v>
      </c>
      <c r="G17" s="98">
        <v>20</v>
      </c>
      <c r="H17" s="47">
        <v>920</v>
      </c>
      <c r="I17" s="48">
        <v>1164</v>
      </c>
      <c r="J17" s="48">
        <v>1431</v>
      </c>
      <c r="K17" s="53">
        <v>210</v>
      </c>
      <c r="L17" s="51">
        <v>65</v>
      </c>
      <c r="M17" s="51">
        <v>88</v>
      </c>
      <c r="N17" s="51">
        <v>70</v>
      </c>
      <c r="O17" s="51">
        <v>148</v>
      </c>
    </row>
    <row r="18" spans="1:15" x14ac:dyDescent="0.25">
      <c r="A18" s="13">
        <v>8.2380952380952301</v>
      </c>
      <c r="B18" s="96"/>
      <c r="C18" s="99"/>
      <c r="D18" s="99"/>
      <c r="E18" s="11">
        <v>10</v>
      </c>
      <c r="F18" s="99"/>
      <c r="G18" s="99"/>
      <c r="H18" s="47">
        <v>950</v>
      </c>
      <c r="I18" s="48">
        <v>1228</v>
      </c>
      <c r="J18" s="48">
        <v>1490</v>
      </c>
      <c r="K18" s="53">
        <v>210</v>
      </c>
      <c r="L18" s="51">
        <v>65</v>
      </c>
      <c r="M18" s="51">
        <v>88</v>
      </c>
      <c r="N18" s="51">
        <v>70</v>
      </c>
      <c r="O18" s="51">
        <v>148</v>
      </c>
    </row>
    <row r="19" spans="1:15" x14ac:dyDescent="0.25">
      <c r="A19" s="13">
        <v>9.0952380952380896</v>
      </c>
      <c r="B19" s="96"/>
      <c r="C19" s="99"/>
      <c r="D19" s="99"/>
      <c r="E19" s="11">
        <v>13</v>
      </c>
      <c r="F19" s="99"/>
      <c r="G19" s="99"/>
      <c r="H19" s="47">
        <v>980</v>
      </c>
      <c r="I19" s="48">
        <v>1284</v>
      </c>
      <c r="J19" s="48">
        <v>1605</v>
      </c>
      <c r="K19" s="53">
        <v>210</v>
      </c>
      <c r="L19" s="51">
        <v>65</v>
      </c>
      <c r="M19" s="51">
        <v>88</v>
      </c>
      <c r="N19" s="51">
        <v>70</v>
      </c>
      <c r="O19" s="51">
        <v>148</v>
      </c>
    </row>
    <row r="20" spans="1:15" x14ac:dyDescent="0.25">
      <c r="A20" s="13">
        <v>9.9523809523809508</v>
      </c>
      <c r="B20" s="96"/>
      <c r="C20" s="99"/>
      <c r="D20" s="99"/>
      <c r="E20" s="11">
        <v>20</v>
      </c>
      <c r="F20" s="99"/>
      <c r="G20" s="99"/>
      <c r="H20" s="47">
        <v>1090</v>
      </c>
      <c r="I20" s="48">
        <v>1620</v>
      </c>
      <c r="J20" s="21">
        <f t="shared" ref="J20:J22" si="2">I20*1.35</f>
        <v>2187</v>
      </c>
      <c r="K20" s="53">
        <v>210</v>
      </c>
      <c r="L20" s="51">
        <v>65</v>
      </c>
      <c r="M20" s="51">
        <v>176</v>
      </c>
      <c r="N20" s="51">
        <v>70</v>
      </c>
      <c r="O20" s="51">
        <v>148</v>
      </c>
    </row>
    <row r="21" spans="1:15" x14ac:dyDescent="0.25">
      <c r="A21" s="13">
        <v>10.8095238095238</v>
      </c>
      <c r="B21" s="96"/>
      <c r="C21" s="99"/>
      <c r="D21" s="99"/>
      <c r="E21" s="11">
        <v>27</v>
      </c>
      <c r="F21" s="99"/>
      <c r="G21" s="99"/>
      <c r="H21" s="47">
        <v>1150</v>
      </c>
      <c r="I21" s="48">
        <v>1710</v>
      </c>
      <c r="J21" s="21">
        <f t="shared" si="2"/>
        <v>2308.5</v>
      </c>
      <c r="K21" s="53">
        <v>210</v>
      </c>
      <c r="L21" s="51">
        <v>65</v>
      </c>
      <c r="M21" s="51">
        <v>176</v>
      </c>
      <c r="N21" s="51">
        <v>70</v>
      </c>
      <c r="O21" s="51">
        <v>148</v>
      </c>
    </row>
    <row r="22" spans="1:15" x14ac:dyDescent="0.25">
      <c r="A22" s="13">
        <v>11.6666666666666</v>
      </c>
      <c r="B22" s="96"/>
      <c r="C22" s="99"/>
      <c r="D22" s="99"/>
      <c r="E22" s="11">
        <v>38</v>
      </c>
      <c r="F22" s="99"/>
      <c r="G22" s="99"/>
      <c r="H22" s="47">
        <v>1470</v>
      </c>
      <c r="I22" s="48">
        <v>2005</v>
      </c>
      <c r="J22" s="21">
        <f t="shared" si="2"/>
        <v>2706.75</v>
      </c>
      <c r="K22" s="53">
        <v>310</v>
      </c>
      <c r="L22" s="51">
        <v>83</v>
      </c>
      <c r="M22" s="51">
        <v>176</v>
      </c>
      <c r="N22" s="51">
        <v>97</v>
      </c>
      <c r="O22" s="51">
        <v>148</v>
      </c>
    </row>
    <row r="23" spans="1:15" x14ac:dyDescent="0.25">
      <c r="A23" s="13">
        <v>12.523809523809501</v>
      </c>
      <c r="B23" s="97"/>
      <c r="C23" s="100"/>
      <c r="D23" s="100"/>
      <c r="E23" s="11">
        <v>42</v>
      </c>
      <c r="F23" s="100"/>
      <c r="G23" s="100"/>
      <c r="H23" s="47">
        <v>1550</v>
      </c>
      <c r="I23" s="48">
        <v>2080</v>
      </c>
      <c r="J23" s="21">
        <f t="shared" ref="J23" si="3">I23*1.35</f>
        <v>2808</v>
      </c>
      <c r="K23" s="53">
        <v>310</v>
      </c>
      <c r="L23" s="51">
        <v>83</v>
      </c>
      <c r="M23" s="51">
        <v>176</v>
      </c>
      <c r="N23" s="51">
        <v>97</v>
      </c>
      <c r="O23" s="51">
        <v>148</v>
      </c>
    </row>
    <row r="24" spans="1:15" x14ac:dyDescent="0.25">
      <c r="A24" s="13">
        <v>13.380952380952399</v>
      </c>
      <c r="B24" s="98">
        <v>2</v>
      </c>
      <c r="C24" s="98" t="s">
        <v>33</v>
      </c>
      <c r="D24" s="98" t="s">
        <v>34</v>
      </c>
      <c r="E24" s="11">
        <v>5.5</v>
      </c>
      <c r="F24" s="98">
        <v>8</v>
      </c>
      <c r="G24" s="98">
        <v>20</v>
      </c>
      <c r="H24" s="47">
        <v>1100</v>
      </c>
      <c r="I24" s="48">
        <v>1470</v>
      </c>
      <c r="J24" s="48">
        <v>1840</v>
      </c>
      <c r="K24" s="53">
        <v>250</v>
      </c>
      <c r="L24" s="51">
        <v>83</v>
      </c>
      <c r="M24" s="51">
        <v>102</v>
      </c>
      <c r="N24" s="51">
        <v>97</v>
      </c>
      <c r="O24" s="51">
        <v>158</v>
      </c>
    </row>
    <row r="25" spans="1:15" x14ac:dyDescent="0.25">
      <c r="A25" s="13">
        <v>14.2380952380952</v>
      </c>
      <c r="B25" s="99"/>
      <c r="C25" s="99"/>
      <c r="D25" s="99"/>
      <c r="E25" s="11">
        <v>9</v>
      </c>
      <c r="F25" s="99"/>
      <c r="G25" s="99"/>
      <c r="H25" s="47">
        <v>1120</v>
      </c>
      <c r="I25" s="48">
        <v>1492</v>
      </c>
      <c r="J25" s="48">
        <v>1860</v>
      </c>
      <c r="K25" s="53">
        <v>250</v>
      </c>
      <c r="L25" s="51">
        <v>83</v>
      </c>
      <c r="M25" s="51">
        <v>102</v>
      </c>
      <c r="N25" s="51">
        <v>97</v>
      </c>
      <c r="O25" s="51">
        <v>158</v>
      </c>
    </row>
    <row r="26" spans="1:15" x14ac:dyDescent="0.25">
      <c r="A26" s="13">
        <v>15.0952380952381</v>
      </c>
      <c r="B26" s="99"/>
      <c r="C26" s="99"/>
      <c r="D26" s="99"/>
      <c r="E26" s="11">
        <v>12</v>
      </c>
      <c r="F26" s="99"/>
      <c r="G26" s="99"/>
      <c r="H26" s="47">
        <v>1170</v>
      </c>
      <c r="I26" s="48">
        <v>1516</v>
      </c>
      <c r="J26" s="48">
        <v>1920</v>
      </c>
      <c r="K26" s="53">
        <v>250</v>
      </c>
      <c r="L26" s="51">
        <v>83</v>
      </c>
      <c r="M26" s="51">
        <v>102</v>
      </c>
      <c r="N26" s="51">
        <v>97</v>
      </c>
      <c r="O26" s="51">
        <v>158</v>
      </c>
    </row>
    <row r="27" spans="1:15" x14ac:dyDescent="0.25">
      <c r="A27" s="13">
        <v>15.952380952380899</v>
      </c>
      <c r="B27" s="99"/>
      <c r="C27" s="99"/>
      <c r="D27" s="99"/>
      <c r="E27" s="11">
        <v>20</v>
      </c>
      <c r="F27" s="99"/>
      <c r="G27" s="99"/>
      <c r="H27" s="47">
        <v>1330</v>
      </c>
      <c r="I27" s="48">
        <v>2033</v>
      </c>
      <c r="J27" s="21">
        <f t="shared" ref="J27:J30" si="4">I27*1.35</f>
        <v>2744.55</v>
      </c>
      <c r="K27" s="53">
        <v>250</v>
      </c>
      <c r="L27" s="51">
        <v>83</v>
      </c>
      <c r="M27" s="51">
        <v>204</v>
      </c>
      <c r="N27" s="51">
        <v>97</v>
      </c>
      <c r="O27" s="51">
        <v>158</v>
      </c>
    </row>
    <row r="28" spans="1:15" x14ac:dyDescent="0.25">
      <c r="A28" s="13">
        <v>16.8095238095238</v>
      </c>
      <c r="B28" s="99"/>
      <c r="C28" s="99"/>
      <c r="D28" s="99"/>
      <c r="E28" s="11">
        <v>26</v>
      </c>
      <c r="F28" s="99"/>
      <c r="G28" s="99"/>
      <c r="H28" s="47">
        <v>1400</v>
      </c>
      <c r="I28" s="48">
        <v>2083</v>
      </c>
      <c r="J28" s="21">
        <f t="shared" si="4"/>
        <v>2812.05</v>
      </c>
      <c r="K28" s="53">
        <v>250</v>
      </c>
      <c r="L28" s="51">
        <v>83</v>
      </c>
      <c r="M28" s="51">
        <v>204</v>
      </c>
      <c r="N28" s="51">
        <v>97</v>
      </c>
      <c r="O28" s="51">
        <v>158</v>
      </c>
    </row>
    <row r="29" spans="1:15" x14ac:dyDescent="0.25">
      <c r="A29" s="13">
        <v>17.6666666666666</v>
      </c>
      <c r="B29" s="99"/>
      <c r="C29" s="99"/>
      <c r="D29" s="99"/>
      <c r="E29" s="11">
        <v>34</v>
      </c>
      <c r="F29" s="99"/>
      <c r="G29" s="99"/>
      <c r="H29" s="47">
        <v>2300</v>
      </c>
      <c r="I29" s="48">
        <v>3040</v>
      </c>
      <c r="J29" s="21">
        <f t="shared" si="4"/>
        <v>4104</v>
      </c>
      <c r="K29" s="53">
        <v>420</v>
      </c>
      <c r="L29" s="51">
        <v>162</v>
      </c>
      <c r="M29" s="51">
        <v>204</v>
      </c>
      <c r="N29" s="51">
        <v>97</v>
      </c>
      <c r="O29" s="51">
        <v>158</v>
      </c>
    </row>
    <row r="30" spans="1:15" x14ac:dyDescent="0.25">
      <c r="A30" s="13">
        <v>18.523809523809501</v>
      </c>
      <c r="B30" s="99"/>
      <c r="C30" s="99"/>
      <c r="D30" s="99"/>
      <c r="E30" s="11">
        <v>39</v>
      </c>
      <c r="F30" s="99"/>
      <c r="G30" s="99"/>
      <c r="H30" s="47">
        <v>2410</v>
      </c>
      <c r="I30" s="48">
        <v>3094</v>
      </c>
      <c r="J30" s="21">
        <f t="shared" si="4"/>
        <v>4176.9000000000005</v>
      </c>
      <c r="K30" s="53">
        <v>420</v>
      </c>
      <c r="L30" s="51">
        <v>162</v>
      </c>
      <c r="M30" s="51">
        <v>204</v>
      </c>
      <c r="N30" s="51">
        <v>97</v>
      </c>
      <c r="O30" s="51">
        <v>158</v>
      </c>
    </row>
    <row r="31" spans="1:15" x14ac:dyDescent="0.25">
      <c r="A31" s="13">
        <v>19.380952380952401</v>
      </c>
      <c r="B31" s="99"/>
      <c r="C31" s="99"/>
      <c r="D31" s="99"/>
      <c r="E31" s="11">
        <v>47</v>
      </c>
      <c r="F31" s="99"/>
      <c r="G31" s="99"/>
      <c r="H31" s="21">
        <v>4153</v>
      </c>
      <c r="I31" s="21">
        <v>5035</v>
      </c>
      <c r="J31" s="21">
        <f>I31*1.35</f>
        <v>6797.25</v>
      </c>
      <c r="K31" s="22">
        <v>624</v>
      </c>
      <c r="L31" s="22">
        <v>250</v>
      </c>
      <c r="M31" s="22">
        <v>240</v>
      </c>
      <c r="N31" s="22">
        <v>130</v>
      </c>
      <c r="O31" s="23">
        <v>190</v>
      </c>
    </row>
    <row r="32" spans="1:15" x14ac:dyDescent="0.25">
      <c r="A32" s="13">
        <v>20.238095238095202</v>
      </c>
      <c r="B32" s="99"/>
      <c r="C32" s="99"/>
      <c r="D32" s="99"/>
      <c r="E32" s="11">
        <v>52</v>
      </c>
      <c r="F32" s="99"/>
      <c r="G32" s="99"/>
      <c r="H32" s="21">
        <v>4233</v>
      </c>
      <c r="I32" s="21">
        <v>5100</v>
      </c>
      <c r="J32" s="21">
        <f t="shared" ref="J32:J33" si="5">I32*1.35</f>
        <v>6885</v>
      </c>
      <c r="K32" s="22">
        <v>624</v>
      </c>
      <c r="L32" s="22">
        <v>250</v>
      </c>
      <c r="M32" s="22">
        <v>240</v>
      </c>
      <c r="N32" s="22">
        <v>130</v>
      </c>
      <c r="O32" s="23">
        <v>190</v>
      </c>
    </row>
    <row r="33" spans="1:15" x14ac:dyDescent="0.25">
      <c r="A33" s="13">
        <v>21.095238095238098</v>
      </c>
      <c r="B33" s="100"/>
      <c r="C33" s="100"/>
      <c r="D33" s="100"/>
      <c r="E33" s="11">
        <v>60</v>
      </c>
      <c r="F33" s="100"/>
      <c r="G33" s="100"/>
      <c r="H33" s="21">
        <v>4428</v>
      </c>
      <c r="I33" s="21">
        <v>5295</v>
      </c>
      <c r="J33" s="21">
        <f t="shared" si="5"/>
        <v>7148.2500000000009</v>
      </c>
      <c r="K33" s="22">
        <v>624</v>
      </c>
      <c r="L33" s="22">
        <v>250</v>
      </c>
      <c r="M33" s="22">
        <v>240</v>
      </c>
      <c r="N33" s="22">
        <v>130</v>
      </c>
      <c r="O33" s="23">
        <v>190</v>
      </c>
    </row>
    <row r="34" spans="1:15" x14ac:dyDescent="0.25">
      <c r="A34" s="13">
        <v>21.952380952380899</v>
      </c>
      <c r="B34" s="98">
        <v>3.2</v>
      </c>
      <c r="C34" s="98" t="s">
        <v>37</v>
      </c>
      <c r="D34" s="98" t="s">
        <v>34</v>
      </c>
      <c r="E34" s="11">
        <v>5.5</v>
      </c>
      <c r="F34" s="98">
        <v>8</v>
      </c>
      <c r="G34" s="101">
        <v>20</v>
      </c>
      <c r="H34" s="47">
        <v>1280</v>
      </c>
      <c r="I34" s="48">
        <v>1780</v>
      </c>
      <c r="J34" s="48">
        <v>2020</v>
      </c>
      <c r="K34" s="53">
        <v>380</v>
      </c>
      <c r="L34" s="51">
        <v>116</v>
      </c>
      <c r="M34" s="51">
        <v>102</v>
      </c>
      <c r="N34" s="51">
        <v>97</v>
      </c>
      <c r="O34" s="51">
        <v>162</v>
      </c>
    </row>
    <row r="35" spans="1:15" x14ac:dyDescent="0.25">
      <c r="A35" s="13">
        <v>22.8095238095238</v>
      </c>
      <c r="B35" s="99"/>
      <c r="C35" s="99"/>
      <c r="D35" s="99"/>
      <c r="E35" s="11">
        <v>9</v>
      </c>
      <c r="F35" s="99"/>
      <c r="G35" s="102"/>
      <c r="H35" s="47">
        <v>1340</v>
      </c>
      <c r="I35" s="48">
        <v>1810</v>
      </c>
      <c r="J35" s="48">
        <v>2270</v>
      </c>
      <c r="K35" s="53">
        <v>380</v>
      </c>
      <c r="L35" s="51">
        <v>116</v>
      </c>
      <c r="M35" s="51">
        <v>102</v>
      </c>
      <c r="N35" s="51">
        <v>97</v>
      </c>
      <c r="O35" s="51">
        <v>162</v>
      </c>
    </row>
    <row r="36" spans="1:15" x14ac:dyDescent="0.25">
      <c r="A36" s="13">
        <v>23.6666666666666</v>
      </c>
      <c r="B36" s="99"/>
      <c r="C36" s="99"/>
      <c r="D36" s="99"/>
      <c r="E36" s="11">
        <v>12</v>
      </c>
      <c r="F36" s="99"/>
      <c r="G36" s="102"/>
      <c r="H36" s="47">
        <v>1356</v>
      </c>
      <c r="I36" s="48">
        <v>1850</v>
      </c>
      <c r="J36" s="48">
        <v>2480</v>
      </c>
      <c r="K36" s="53">
        <v>380</v>
      </c>
      <c r="L36" s="51">
        <v>116</v>
      </c>
      <c r="M36" s="51">
        <v>102</v>
      </c>
      <c r="N36" s="51">
        <v>97</v>
      </c>
      <c r="O36" s="51">
        <v>162</v>
      </c>
    </row>
    <row r="37" spans="1:15" x14ac:dyDescent="0.25">
      <c r="A37" s="13">
        <v>24.523809523809501</v>
      </c>
      <c r="B37" s="99"/>
      <c r="C37" s="99"/>
      <c r="D37" s="99"/>
      <c r="E37" s="11">
        <v>18</v>
      </c>
      <c r="F37" s="99"/>
      <c r="G37" s="102"/>
      <c r="H37" s="47">
        <v>1460</v>
      </c>
      <c r="I37" s="48">
        <v>2349</v>
      </c>
      <c r="J37" s="21">
        <f t="shared" ref="J37:J40" si="6">I37*1.35</f>
        <v>3171.15</v>
      </c>
      <c r="K37" s="53">
        <v>380</v>
      </c>
      <c r="L37" s="51">
        <v>116</v>
      </c>
      <c r="M37" s="51">
        <v>204</v>
      </c>
      <c r="N37" s="51">
        <v>97</v>
      </c>
      <c r="O37" s="51">
        <v>162</v>
      </c>
    </row>
    <row r="38" spans="1:15" x14ac:dyDescent="0.25">
      <c r="A38" s="13">
        <v>25.380952380952401</v>
      </c>
      <c r="B38" s="99"/>
      <c r="C38" s="99"/>
      <c r="D38" s="99"/>
      <c r="E38" s="11">
        <v>25</v>
      </c>
      <c r="F38" s="99"/>
      <c r="G38" s="102"/>
      <c r="H38" s="47">
        <v>1560</v>
      </c>
      <c r="I38" s="48">
        <v>2538</v>
      </c>
      <c r="J38" s="21">
        <f t="shared" si="6"/>
        <v>3426.3</v>
      </c>
      <c r="K38" s="53">
        <v>380</v>
      </c>
      <c r="L38" s="51">
        <v>116</v>
      </c>
      <c r="M38" s="51">
        <v>204</v>
      </c>
      <c r="N38" s="51">
        <v>97</v>
      </c>
      <c r="O38" s="51">
        <v>162</v>
      </c>
    </row>
    <row r="39" spans="1:15" x14ac:dyDescent="0.25">
      <c r="A39" s="13">
        <v>26.238095238095202</v>
      </c>
      <c r="B39" s="99"/>
      <c r="C39" s="99"/>
      <c r="D39" s="99"/>
      <c r="E39" s="11">
        <v>32</v>
      </c>
      <c r="F39" s="99"/>
      <c r="G39" s="102"/>
      <c r="H39" s="47">
        <v>2320</v>
      </c>
      <c r="I39" s="48">
        <v>3283</v>
      </c>
      <c r="J39" s="21">
        <f t="shared" si="6"/>
        <v>4432.05</v>
      </c>
      <c r="K39" s="53">
        <v>460</v>
      </c>
      <c r="L39" s="51">
        <v>162</v>
      </c>
      <c r="M39" s="51">
        <v>204</v>
      </c>
      <c r="N39" s="51">
        <v>97</v>
      </c>
      <c r="O39" s="51">
        <v>162</v>
      </c>
    </row>
    <row r="40" spans="1:15" x14ac:dyDescent="0.25">
      <c r="A40" s="13">
        <v>27.095238095238098</v>
      </c>
      <c r="B40" s="99"/>
      <c r="C40" s="99"/>
      <c r="D40" s="99"/>
      <c r="E40" s="11">
        <v>38</v>
      </c>
      <c r="F40" s="99"/>
      <c r="G40" s="102"/>
      <c r="H40" s="47">
        <v>2510</v>
      </c>
      <c r="I40" s="48">
        <v>3348</v>
      </c>
      <c r="J40" s="21">
        <f t="shared" si="6"/>
        <v>4519.8</v>
      </c>
      <c r="K40" s="53">
        <v>460</v>
      </c>
      <c r="L40" s="51">
        <v>162</v>
      </c>
      <c r="M40" s="51">
        <v>204</v>
      </c>
      <c r="N40" s="51">
        <v>97</v>
      </c>
      <c r="O40" s="51">
        <v>162</v>
      </c>
    </row>
    <row r="41" spans="1:15" x14ac:dyDescent="0.25">
      <c r="A41" s="13">
        <v>27.952380952380899</v>
      </c>
      <c r="B41" s="99"/>
      <c r="C41" s="99"/>
      <c r="D41" s="99"/>
      <c r="E41" s="11">
        <v>43</v>
      </c>
      <c r="F41" s="99"/>
      <c r="G41" s="102"/>
      <c r="H41" s="21">
        <v>4233</v>
      </c>
      <c r="I41" s="21">
        <v>5100</v>
      </c>
      <c r="J41" s="21">
        <f t="shared" ref="J41:J42" si="7">I41*1.35</f>
        <v>6885</v>
      </c>
      <c r="K41" s="22">
        <v>624</v>
      </c>
      <c r="L41" s="22">
        <v>250</v>
      </c>
      <c r="M41" s="22">
        <v>240</v>
      </c>
      <c r="N41" s="22">
        <v>130</v>
      </c>
      <c r="O41" s="23">
        <v>190</v>
      </c>
    </row>
    <row r="42" spans="1:15" x14ac:dyDescent="0.25">
      <c r="A42" s="13">
        <v>28.8095238095238</v>
      </c>
      <c r="B42" s="99"/>
      <c r="C42" s="99"/>
      <c r="D42" s="99"/>
      <c r="E42" s="11">
        <v>49</v>
      </c>
      <c r="F42" s="99"/>
      <c r="G42" s="102"/>
      <c r="H42" s="21">
        <v>4428</v>
      </c>
      <c r="I42" s="21">
        <v>5295</v>
      </c>
      <c r="J42" s="21">
        <f t="shared" si="7"/>
        <v>7148.2500000000009</v>
      </c>
      <c r="K42" s="22">
        <v>624</v>
      </c>
      <c r="L42" s="22">
        <v>250</v>
      </c>
      <c r="M42" s="22">
        <v>240</v>
      </c>
      <c r="N42" s="22">
        <v>130</v>
      </c>
      <c r="O42" s="23">
        <v>190</v>
      </c>
    </row>
    <row r="43" spans="1:15" x14ac:dyDescent="0.25">
      <c r="A43" s="13">
        <v>29.6666666666666</v>
      </c>
      <c r="B43" s="98">
        <v>5</v>
      </c>
      <c r="C43" s="98" t="s">
        <v>15</v>
      </c>
      <c r="D43" s="98" t="s">
        <v>34</v>
      </c>
      <c r="E43" s="11">
        <v>4.5</v>
      </c>
      <c r="F43" s="98">
        <v>8</v>
      </c>
      <c r="G43" s="101">
        <v>20</v>
      </c>
      <c r="H43" s="47">
        <v>1780</v>
      </c>
      <c r="I43" s="48">
        <v>2390</v>
      </c>
      <c r="J43" s="48">
        <v>2880</v>
      </c>
      <c r="K43" s="53">
        <v>498</v>
      </c>
      <c r="L43" s="51">
        <v>162</v>
      </c>
      <c r="M43" s="51">
        <v>111</v>
      </c>
      <c r="N43" s="51">
        <v>121</v>
      </c>
      <c r="O43" s="51">
        <v>176</v>
      </c>
    </row>
    <row r="44" spans="1:15" x14ac:dyDescent="0.25">
      <c r="A44" s="13">
        <v>30.523809523809501</v>
      </c>
      <c r="B44" s="99"/>
      <c r="C44" s="99"/>
      <c r="D44" s="99"/>
      <c r="E44" s="11">
        <v>8</v>
      </c>
      <c r="F44" s="99"/>
      <c r="G44" s="102"/>
      <c r="H44" s="47">
        <v>1840</v>
      </c>
      <c r="I44" s="48">
        <v>2436</v>
      </c>
      <c r="J44" s="48">
        <v>2930</v>
      </c>
      <c r="K44" s="53">
        <v>498</v>
      </c>
      <c r="L44" s="51">
        <v>162</v>
      </c>
      <c r="M44" s="51">
        <v>111</v>
      </c>
      <c r="N44" s="51">
        <v>121</v>
      </c>
      <c r="O44" s="51">
        <v>176</v>
      </c>
    </row>
    <row r="45" spans="1:15" x14ac:dyDescent="0.25">
      <c r="A45" s="13">
        <v>31.380952380952401</v>
      </c>
      <c r="B45" s="99"/>
      <c r="C45" s="99"/>
      <c r="D45" s="99"/>
      <c r="E45" s="11">
        <v>11</v>
      </c>
      <c r="F45" s="99"/>
      <c r="G45" s="102"/>
      <c r="H45" s="47">
        <v>1860</v>
      </c>
      <c r="I45" s="48">
        <v>2493</v>
      </c>
      <c r="J45" s="48">
        <v>2990</v>
      </c>
      <c r="K45" s="53">
        <v>498</v>
      </c>
      <c r="L45" s="51">
        <v>162</v>
      </c>
      <c r="M45" s="51">
        <v>111</v>
      </c>
      <c r="N45" s="51">
        <v>121</v>
      </c>
      <c r="O45" s="51">
        <v>176</v>
      </c>
    </row>
    <row r="46" spans="1:15" x14ac:dyDescent="0.25">
      <c r="A46" s="13">
        <v>32.238095238095198</v>
      </c>
      <c r="B46" s="99"/>
      <c r="C46" s="99"/>
      <c r="D46" s="99"/>
      <c r="E46" s="11">
        <v>17</v>
      </c>
      <c r="F46" s="99"/>
      <c r="G46" s="102"/>
      <c r="H46" s="47">
        <v>2040</v>
      </c>
      <c r="I46" s="48">
        <v>2863</v>
      </c>
      <c r="J46" s="24">
        <f t="shared" ref="J46:J49" si="8">I46*1.35</f>
        <v>3865.05</v>
      </c>
      <c r="K46" s="53">
        <v>498</v>
      </c>
      <c r="L46" s="51">
        <v>162</v>
      </c>
      <c r="M46" s="51">
        <v>223</v>
      </c>
      <c r="N46" s="51">
        <v>121</v>
      </c>
      <c r="O46" s="51">
        <v>176</v>
      </c>
    </row>
    <row r="47" spans="1:15" x14ac:dyDescent="0.25">
      <c r="A47" s="13">
        <v>33.095238095238102</v>
      </c>
      <c r="B47" s="99"/>
      <c r="C47" s="99"/>
      <c r="D47" s="99"/>
      <c r="E47" s="11">
        <v>23</v>
      </c>
      <c r="F47" s="99"/>
      <c r="G47" s="102"/>
      <c r="H47" s="47">
        <v>2300</v>
      </c>
      <c r="I47" s="48">
        <v>3080</v>
      </c>
      <c r="J47" s="24">
        <f t="shared" si="8"/>
        <v>4158</v>
      </c>
      <c r="K47" s="53">
        <v>498</v>
      </c>
      <c r="L47" s="51">
        <v>162</v>
      </c>
      <c r="M47" s="51">
        <v>223</v>
      </c>
      <c r="N47" s="51">
        <v>121</v>
      </c>
      <c r="O47" s="51">
        <v>176</v>
      </c>
    </row>
    <row r="48" spans="1:15" x14ac:dyDescent="0.25">
      <c r="A48" s="13">
        <v>33.952380952380899</v>
      </c>
      <c r="B48" s="99"/>
      <c r="C48" s="99"/>
      <c r="D48" s="99"/>
      <c r="E48" s="11">
        <v>30</v>
      </c>
      <c r="F48" s="99"/>
      <c r="G48" s="102"/>
      <c r="H48" s="47">
        <v>3320</v>
      </c>
      <c r="I48" s="48">
        <v>4254</v>
      </c>
      <c r="J48" s="24">
        <f t="shared" si="8"/>
        <v>5742.9000000000005</v>
      </c>
      <c r="K48" s="53">
        <v>579</v>
      </c>
      <c r="L48" s="51">
        <v>232</v>
      </c>
      <c r="M48" s="51">
        <v>223</v>
      </c>
      <c r="N48" s="51">
        <v>121</v>
      </c>
      <c r="O48" s="51">
        <v>176</v>
      </c>
    </row>
    <row r="49" spans="1:15" x14ac:dyDescent="0.25">
      <c r="A49" s="13">
        <v>34.809523809523803</v>
      </c>
      <c r="B49" s="99"/>
      <c r="C49" s="99"/>
      <c r="D49" s="99"/>
      <c r="E49" s="11">
        <v>35</v>
      </c>
      <c r="F49" s="99"/>
      <c r="G49" s="102"/>
      <c r="H49" s="47">
        <v>3510</v>
      </c>
      <c r="I49" s="48">
        <v>4336</v>
      </c>
      <c r="J49" s="24">
        <f t="shared" si="8"/>
        <v>5853.6</v>
      </c>
      <c r="K49" s="53">
        <v>579</v>
      </c>
      <c r="L49" s="51">
        <v>232</v>
      </c>
      <c r="M49" s="51">
        <v>223</v>
      </c>
      <c r="N49" s="51">
        <v>121</v>
      </c>
      <c r="O49" s="51">
        <v>176</v>
      </c>
    </row>
    <row r="50" spans="1:15" x14ac:dyDescent="0.25">
      <c r="A50" s="13">
        <v>35.6666666666666</v>
      </c>
      <c r="B50" s="99"/>
      <c r="C50" s="99"/>
      <c r="D50" s="99"/>
      <c r="E50" s="11">
        <v>40</v>
      </c>
      <c r="F50" s="99"/>
      <c r="G50" s="102"/>
      <c r="H50" s="21">
        <v>2904</v>
      </c>
      <c r="I50" s="21">
        <v>5176</v>
      </c>
      <c r="J50" s="24">
        <f>I50*1.35</f>
        <v>6987.6</v>
      </c>
      <c r="K50" s="22">
        <v>624</v>
      </c>
      <c r="L50" s="22">
        <v>250</v>
      </c>
      <c r="M50" s="22">
        <v>240</v>
      </c>
      <c r="N50" s="22">
        <v>130</v>
      </c>
      <c r="O50" s="23">
        <v>190</v>
      </c>
    </row>
    <row r="51" spans="1:15" x14ac:dyDescent="0.25">
      <c r="A51" s="13">
        <v>36.523809523809497</v>
      </c>
      <c r="B51" s="99"/>
      <c r="C51" s="99"/>
      <c r="D51" s="99"/>
      <c r="E51" s="11">
        <v>46</v>
      </c>
      <c r="F51" s="99"/>
      <c r="G51" s="102"/>
      <c r="H51" s="21">
        <v>5000</v>
      </c>
      <c r="I51" s="21">
        <v>7009</v>
      </c>
      <c r="J51" s="24">
        <f t="shared" ref="J51:J59" si="9">I51*1.35</f>
        <v>9462.1500000000015</v>
      </c>
      <c r="K51" s="22">
        <v>624</v>
      </c>
      <c r="L51" s="22">
        <v>250</v>
      </c>
      <c r="M51" s="22">
        <v>240</v>
      </c>
      <c r="N51" s="22">
        <v>130</v>
      </c>
      <c r="O51" s="23">
        <v>190</v>
      </c>
    </row>
    <row r="52" spans="1:15" x14ac:dyDescent="0.25">
      <c r="A52" s="13">
        <v>37.380952380952401</v>
      </c>
      <c r="B52" s="99"/>
      <c r="C52" s="99"/>
      <c r="D52" s="99"/>
      <c r="E52" s="11">
        <v>54</v>
      </c>
      <c r="F52" s="99"/>
      <c r="G52" s="102"/>
      <c r="H52" s="21">
        <v>5238</v>
      </c>
      <c r="I52" s="21">
        <v>7430</v>
      </c>
      <c r="J52" s="24">
        <f t="shared" si="9"/>
        <v>10030.5</v>
      </c>
      <c r="K52" s="22">
        <v>624</v>
      </c>
      <c r="L52" s="22">
        <v>250</v>
      </c>
      <c r="M52" s="22">
        <v>240</v>
      </c>
      <c r="N52" s="22">
        <v>130</v>
      </c>
      <c r="O52" s="23">
        <v>190</v>
      </c>
    </row>
    <row r="53" spans="1:15" x14ac:dyDescent="0.25">
      <c r="A53" s="13">
        <v>38.238095238095198</v>
      </c>
      <c r="B53" s="100"/>
      <c r="C53" s="100"/>
      <c r="D53" s="100"/>
      <c r="E53" s="11">
        <v>60</v>
      </c>
      <c r="F53" s="100"/>
      <c r="G53" s="102"/>
      <c r="H53" s="21">
        <v>5619</v>
      </c>
      <c r="I53" s="21">
        <v>7715</v>
      </c>
      <c r="J53" s="24">
        <f t="shared" si="9"/>
        <v>10415.25</v>
      </c>
      <c r="K53" s="22">
        <v>624</v>
      </c>
      <c r="L53" s="22">
        <v>250</v>
      </c>
      <c r="M53" s="22">
        <v>240</v>
      </c>
      <c r="N53" s="22">
        <v>130</v>
      </c>
      <c r="O53" s="23">
        <v>190</v>
      </c>
    </row>
    <row r="54" spans="1:15" x14ac:dyDescent="0.25">
      <c r="A54" s="13">
        <v>39.095238095238102</v>
      </c>
      <c r="B54" s="98">
        <v>8</v>
      </c>
      <c r="C54" s="98" t="s">
        <v>18</v>
      </c>
      <c r="D54" s="98" t="s">
        <v>34</v>
      </c>
      <c r="E54" s="11">
        <v>8</v>
      </c>
      <c r="F54" s="98">
        <v>8</v>
      </c>
      <c r="G54" s="101">
        <v>20</v>
      </c>
      <c r="H54" s="47">
        <v>3351</v>
      </c>
      <c r="I54" s="48">
        <v>4499</v>
      </c>
      <c r="J54" s="24">
        <f t="shared" si="9"/>
        <v>6073.6500000000005</v>
      </c>
      <c r="K54" s="53">
        <v>619</v>
      </c>
      <c r="L54" s="51">
        <v>215</v>
      </c>
      <c r="M54" s="51">
        <v>223</v>
      </c>
      <c r="N54" s="51">
        <v>129</v>
      </c>
      <c r="O54" s="51">
        <v>198</v>
      </c>
    </row>
    <row r="55" spans="1:15" x14ac:dyDescent="0.25">
      <c r="A55" s="13">
        <v>39.952380952380899</v>
      </c>
      <c r="B55" s="99"/>
      <c r="C55" s="99"/>
      <c r="D55" s="99"/>
      <c r="E55" s="11">
        <v>12</v>
      </c>
      <c r="F55" s="103"/>
      <c r="G55" s="101"/>
      <c r="H55" s="47">
        <v>3451</v>
      </c>
      <c r="I55" s="48">
        <v>4615</v>
      </c>
      <c r="J55" s="24">
        <f t="shared" si="9"/>
        <v>6230.25</v>
      </c>
      <c r="K55" s="53">
        <v>619</v>
      </c>
      <c r="L55" s="51">
        <v>215</v>
      </c>
      <c r="M55" s="51">
        <v>223</v>
      </c>
      <c r="N55" s="51">
        <v>129</v>
      </c>
      <c r="O55" s="51">
        <v>198</v>
      </c>
    </row>
    <row r="56" spans="1:15" x14ac:dyDescent="0.25">
      <c r="A56" s="13">
        <v>40.809523809523803</v>
      </c>
      <c r="B56" s="99"/>
      <c r="C56" s="99"/>
      <c r="D56" s="99"/>
      <c r="E56" s="11">
        <v>17</v>
      </c>
      <c r="F56" s="103"/>
      <c r="G56" s="101"/>
      <c r="H56" s="47">
        <v>3713</v>
      </c>
      <c r="I56" s="48">
        <v>4841</v>
      </c>
      <c r="J56" s="24">
        <f t="shared" si="9"/>
        <v>6535.35</v>
      </c>
      <c r="K56" s="53">
        <v>619</v>
      </c>
      <c r="L56" s="51">
        <v>215</v>
      </c>
      <c r="M56" s="51">
        <v>223</v>
      </c>
      <c r="N56" s="51">
        <v>129</v>
      </c>
      <c r="O56" s="51">
        <v>198</v>
      </c>
    </row>
    <row r="57" spans="1:15" x14ac:dyDescent="0.25">
      <c r="A57" s="13">
        <v>41.6666666666666</v>
      </c>
      <c r="B57" s="99"/>
      <c r="C57" s="99"/>
      <c r="D57" s="99"/>
      <c r="E57" s="11">
        <v>23</v>
      </c>
      <c r="F57" s="103"/>
      <c r="G57" s="101"/>
      <c r="H57" s="47">
        <v>3913</v>
      </c>
      <c r="I57" s="48">
        <v>5038</v>
      </c>
      <c r="J57" s="24">
        <f t="shared" si="9"/>
        <v>6801.3</v>
      </c>
      <c r="K57" s="53">
        <v>619</v>
      </c>
      <c r="L57" s="51">
        <v>215</v>
      </c>
      <c r="M57" s="51">
        <v>223</v>
      </c>
      <c r="N57" s="51">
        <v>129</v>
      </c>
      <c r="O57" s="51">
        <v>198</v>
      </c>
    </row>
    <row r="58" spans="1:15" x14ac:dyDescent="0.25">
      <c r="A58" s="13">
        <v>42.523809523809497</v>
      </c>
      <c r="B58" s="99"/>
      <c r="C58" s="99"/>
      <c r="D58" s="99"/>
      <c r="E58" s="11">
        <v>29</v>
      </c>
      <c r="F58" s="103"/>
      <c r="G58" s="101"/>
      <c r="H58" s="47">
        <v>4033</v>
      </c>
      <c r="I58" s="48">
        <v>5167</v>
      </c>
      <c r="J58" s="24">
        <f t="shared" si="9"/>
        <v>6975.4500000000007</v>
      </c>
      <c r="K58" s="53">
        <v>619</v>
      </c>
      <c r="L58" s="51">
        <v>215</v>
      </c>
      <c r="M58" s="51">
        <v>223</v>
      </c>
      <c r="N58" s="51">
        <v>129</v>
      </c>
      <c r="O58" s="51">
        <v>198</v>
      </c>
    </row>
    <row r="59" spans="1:15" x14ac:dyDescent="0.25">
      <c r="A59" s="13">
        <v>43.380952380952401</v>
      </c>
      <c r="B59" s="99"/>
      <c r="C59" s="99"/>
      <c r="D59" s="99"/>
      <c r="E59" s="11">
        <v>35</v>
      </c>
      <c r="F59" s="103"/>
      <c r="G59" s="101"/>
      <c r="H59" s="47">
        <v>4119</v>
      </c>
      <c r="I59" s="48">
        <v>5439</v>
      </c>
      <c r="J59" s="24">
        <f t="shared" si="9"/>
        <v>7342.6500000000005</v>
      </c>
      <c r="K59" s="53">
        <v>619</v>
      </c>
      <c r="L59" s="51">
        <v>215</v>
      </c>
      <c r="M59" s="51">
        <v>223</v>
      </c>
      <c r="N59" s="51">
        <v>129</v>
      </c>
      <c r="O59" s="51">
        <v>198</v>
      </c>
    </row>
    <row r="60" spans="1:15" x14ac:dyDescent="0.25">
      <c r="A60" s="13">
        <v>44.238095238095198</v>
      </c>
      <c r="B60" s="99"/>
      <c r="C60" s="99"/>
      <c r="D60" s="99"/>
      <c r="E60" s="11">
        <v>40</v>
      </c>
      <c r="F60" s="103"/>
      <c r="G60" s="101"/>
      <c r="H60" s="21">
        <v>5095</v>
      </c>
      <c r="I60" s="21">
        <v>7009</v>
      </c>
      <c r="J60" s="24">
        <f>I60*1.35</f>
        <v>9462.1500000000015</v>
      </c>
      <c r="K60" s="22">
        <v>720</v>
      </c>
      <c r="L60" s="22">
        <v>250</v>
      </c>
      <c r="M60" s="22">
        <v>260</v>
      </c>
      <c r="N60" s="22">
        <v>150</v>
      </c>
      <c r="O60" s="23">
        <v>230</v>
      </c>
    </row>
    <row r="61" spans="1:15" x14ac:dyDescent="0.25">
      <c r="A61" s="13">
        <v>45.095238095238102</v>
      </c>
      <c r="B61" s="99"/>
      <c r="C61" s="99"/>
      <c r="D61" s="99"/>
      <c r="E61" s="11">
        <v>47</v>
      </c>
      <c r="F61" s="103"/>
      <c r="G61" s="101"/>
      <c r="H61" s="21">
        <v>5238</v>
      </c>
      <c r="I61" s="21">
        <v>7430</v>
      </c>
      <c r="J61" s="24">
        <f t="shared" ref="J61:J62" si="10">I61*1.35</f>
        <v>10030.5</v>
      </c>
      <c r="K61" s="22">
        <v>720</v>
      </c>
      <c r="L61" s="22">
        <v>250</v>
      </c>
      <c r="M61" s="22">
        <v>260</v>
      </c>
      <c r="N61" s="22">
        <v>150</v>
      </c>
      <c r="O61" s="23">
        <v>230</v>
      </c>
    </row>
    <row r="62" spans="1:15" x14ac:dyDescent="0.25">
      <c r="A62" s="13">
        <v>45.952380952380899</v>
      </c>
      <c r="B62" s="100"/>
      <c r="C62" s="100"/>
      <c r="D62" s="100"/>
      <c r="E62" s="11">
        <v>52</v>
      </c>
      <c r="F62" s="104"/>
      <c r="G62" s="101"/>
      <c r="H62" s="21">
        <v>5619</v>
      </c>
      <c r="I62" s="21">
        <v>7715</v>
      </c>
      <c r="J62" s="24">
        <f t="shared" si="10"/>
        <v>10415.25</v>
      </c>
      <c r="K62" s="22">
        <v>720</v>
      </c>
      <c r="L62" s="22">
        <v>250</v>
      </c>
      <c r="M62" s="22">
        <v>260</v>
      </c>
      <c r="N62" s="22">
        <v>150</v>
      </c>
      <c r="O62" s="23">
        <v>230</v>
      </c>
    </row>
    <row r="63" spans="1:15" x14ac:dyDescent="0.25">
      <c r="A63" s="13">
        <v>46.809523809523803</v>
      </c>
      <c r="B63" s="98">
        <v>10</v>
      </c>
      <c r="C63" s="98" t="s">
        <v>19</v>
      </c>
      <c r="D63" s="98" t="s">
        <v>34</v>
      </c>
      <c r="E63" s="11">
        <v>8</v>
      </c>
      <c r="F63" s="98">
        <v>8</v>
      </c>
      <c r="G63" s="101">
        <v>20</v>
      </c>
      <c r="H63" s="21">
        <v>4538</v>
      </c>
      <c r="I63" s="21">
        <v>6822</v>
      </c>
      <c r="J63" s="24"/>
      <c r="K63" s="22">
        <v>850</v>
      </c>
      <c r="L63" s="22">
        <v>310</v>
      </c>
      <c r="M63" s="22">
        <v>330</v>
      </c>
      <c r="N63" s="22">
        <v>190</v>
      </c>
      <c r="O63" s="23">
        <v>250</v>
      </c>
    </row>
    <row r="64" spans="1:15" x14ac:dyDescent="0.25">
      <c r="A64" s="13">
        <v>47.6666666666666</v>
      </c>
      <c r="B64" s="99"/>
      <c r="C64" s="99"/>
      <c r="D64" s="99"/>
      <c r="E64" s="11">
        <v>12</v>
      </c>
      <c r="F64" s="103"/>
      <c r="G64" s="102"/>
      <c r="H64" s="21">
        <v>4704</v>
      </c>
      <c r="I64" s="21">
        <v>7053</v>
      </c>
      <c r="J64" s="24"/>
      <c r="K64" s="22">
        <v>850</v>
      </c>
      <c r="L64" s="22">
        <v>310</v>
      </c>
      <c r="M64" s="22">
        <v>330</v>
      </c>
      <c r="N64" s="22">
        <v>190</v>
      </c>
      <c r="O64" s="23">
        <v>250</v>
      </c>
    </row>
    <row r="65" spans="1:23" x14ac:dyDescent="0.25">
      <c r="A65" s="13">
        <v>48.523809523809497</v>
      </c>
      <c r="B65" s="99"/>
      <c r="C65" s="99"/>
      <c r="D65" s="99"/>
      <c r="E65" s="11">
        <v>17</v>
      </c>
      <c r="F65" s="103"/>
      <c r="G65" s="102"/>
      <c r="H65" s="21">
        <v>4877</v>
      </c>
      <c r="I65" s="21">
        <v>7283</v>
      </c>
      <c r="J65" s="24"/>
      <c r="K65" s="22">
        <v>850</v>
      </c>
      <c r="L65" s="22">
        <v>310</v>
      </c>
      <c r="M65" s="22">
        <v>330</v>
      </c>
      <c r="N65" s="22">
        <v>190</v>
      </c>
      <c r="O65" s="23">
        <v>250</v>
      </c>
    </row>
    <row r="66" spans="1:23" x14ac:dyDescent="0.25">
      <c r="A66" s="13">
        <v>49.380952380952401</v>
      </c>
      <c r="B66" s="99"/>
      <c r="C66" s="99"/>
      <c r="D66" s="99"/>
      <c r="E66" s="11">
        <v>23</v>
      </c>
      <c r="F66" s="103"/>
      <c r="G66" s="102"/>
      <c r="H66" s="21">
        <v>5043</v>
      </c>
      <c r="I66" s="21">
        <v>7526</v>
      </c>
      <c r="J66" s="24"/>
      <c r="K66" s="22">
        <v>850</v>
      </c>
      <c r="L66" s="22">
        <v>310</v>
      </c>
      <c r="M66" s="22">
        <v>330</v>
      </c>
      <c r="N66" s="22">
        <v>190</v>
      </c>
      <c r="O66" s="23">
        <v>250</v>
      </c>
    </row>
    <row r="67" spans="1:23" x14ac:dyDescent="0.25">
      <c r="A67" s="13">
        <v>50.238095238095198</v>
      </c>
      <c r="B67" s="99"/>
      <c r="C67" s="99"/>
      <c r="D67" s="99"/>
      <c r="E67" s="11">
        <v>29</v>
      </c>
      <c r="F67" s="103"/>
      <c r="G67" s="102"/>
      <c r="H67" s="21">
        <v>5203</v>
      </c>
      <c r="I67" s="21">
        <v>7770</v>
      </c>
      <c r="J67" s="24"/>
      <c r="K67" s="22">
        <v>850</v>
      </c>
      <c r="L67" s="22">
        <v>310</v>
      </c>
      <c r="M67" s="22">
        <v>330</v>
      </c>
      <c r="N67" s="22">
        <v>190</v>
      </c>
      <c r="O67" s="23">
        <v>250</v>
      </c>
    </row>
    <row r="68" spans="1:23" x14ac:dyDescent="0.25">
      <c r="A68" s="13">
        <v>51.095238095238102</v>
      </c>
      <c r="B68" s="99"/>
      <c r="C68" s="99"/>
      <c r="D68" s="99"/>
      <c r="E68" s="11">
        <v>35</v>
      </c>
      <c r="F68" s="103"/>
      <c r="G68" s="102"/>
      <c r="H68" s="21">
        <v>5363</v>
      </c>
      <c r="I68" s="21">
        <v>8000</v>
      </c>
      <c r="J68" s="24"/>
      <c r="K68" s="22">
        <v>850</v>
      </c>
      <c r="L68" s="22">
        <v>310</v>
      </c>
      <c r="M68" s="22">
        <v>330</v>
      </c>
      <c r="N68" s="22">
        <v>190</v>
      </c>
      <c r="O68" s="23">
        <v>250</v>
      </c>
    </row>
    <row r="69" spans="1:23" x14ac:dyDescent="0.25">
      <c r="A69" s="13">
        <v>51.952380952380899</v>
      </c>
      <c r="B69" s="99"/>
      <c r="C69" s="99"/>
      <c r="D69" s="99"/>
      <c r="E69" s="11">
        <v>40</v>
      </c>
      <c r="F69" s="103"/>
      <c r="G69" s="102"/>
      <c r="H69" s="12">
        <v>5530</v>
      </c>
      <c r="I69" s="21">
        <v>8230</v>
      </c>
      <c r="J69" s="24"/>
      <c r="K69" s="22">
        <v>850</v>
      </c>
      <c r="L69" s="22">
        <v>310</v>
      </c>
      <c r="M69" s="22">
        <v>330</v>
      </c>
      <c r="N69" s="22">
        <v>190</v>
      </c>
      <c r="O69" s="23">
        <v>250</v>
      </c>
    </row>
    <row r="70" spans="1:23" x14ac:dyDescent="0.25">
      <c r="A70" s="13">
        <v>52.809523809523803</v>
      </c>
      <c r="B70" s="99"/>
      <c r="C70" s="99"/>
      <c r="D70" s="99"/>
      <c r="E70" s="11">
        <v>47</v>
      </c>
      <c r="F70" s="103"/>
      <c r="G70" s="102"/>
      <c r="H70" s="12">
        <v>5696</v>
      </c>
      <c r="I70" s="21">
        <v>8358</v>
      </c>
      <c r="J70" s="24"/>
      <c r="K70" s="22">
        <v>850</v>
      </c>
      <c r="L70" s="22">
        <v>310</v>
      </c>
      <c r="M70" s="22">
        <v>330</v>
      </c>
      <c r="N70" s="22">
        <v>190</v>
      </c>
      <c r="O70" s="23">
        <v>250</v>
      </c>
    </row>
    <row r="71" spans="1:23" x14ac:dyDescent="0.25">
      <c r="A71" s="13">
        <v>53.6666666666666</v>
      </c>
      <c r="B71" s="100"/>
      <c r="C71" s="100"/>
      <c r="D71" s="100"/>
      <c r="E71" s="11">
        <v>52</v>
      </c>
      <c r="F71" s="104"/>
      <c r="G71" s="102"/>
      <c r="H71" s="12">
        <v>5856</v>
      </c>
      <c r="I71" s="21">
        <v>8589</v>
      </c>
      <c r="J71" s="24"/>
      <c r="K71" s="22">
        <v>850</v>
      </c>
      <c r="L71" s="22">
        <v>310</v>
      </c>
      <c r="M71" s="22">
        <v>330</v>
      </c>
      <c r="N71" s="22">
        <v>190</v>
      </c>
      <c r="O71" s="23">
        <v>250</v>
      </c>
    </row>
    <row r="72" spans="1:23" x14ac:dyDescent="0.25">
      <c r="A72" s="13">
        <v>54.523809523809497</v>
      </c>
      <c r="B72" s="98">
        <v>12.5</v>
      </c>
      <c r="C72" s="98" t="s">
        <v>21</v>
      </c>
      <c r="D72" s="98" t="s">
        <v>34</v>
      </c>
      <c r="E72" s="11">
        <v>8</v>
      </c>
      <c r="F72" s="98">
        <v>6</v>
      </c>
      <c r="G72" s="101">
        <v>20</v>
      </c>
      <c r="H72" s="21">
        <v>5856</v>
      </c>
      <c r="I72" s="21">
        <v>8730</v>
      </c>
      <c r="J72" s="24"/>
      <c r="K72" s="22">
        <v>850</v>
      </c>
      <c r="L72" s="22">
        <v>310</v>
      </c>
      <c r="M72" s="22">
        <v>330</v>
      </c>
      <c r="N72" s="22">
        <v>190</v>
      </c>
      <c r="O72" s="23">
        <v>250</v>
      </c>
      <c r="V72" s="45"/>
      <c r="W72" s="46"/>
    </row>
    <row r="73" spans="1:23" x14ac:dyDescent="0.25">
      <c r="A73" s="13">
        <v>55.380952380952401</v>
      </c>
      <c r="B73" s="105"/>
      <c r="C73" s="99"/>
      <c r="D73" s="99"/>
      <c r="E73" s="11">
        <v>12</v>
      </c>
      <c r="F73" s="103"/>
      <c r="G73" s="102"/>
      <c r="H73" s="21">
        <v>6067</v>
      </c>
      <c r="I73" s="21">
        <v>9056</v>
      </c>
      <c r="J73" s="24"/>
      <c r="K73" s="22">
        <v>850</v>
      </c>
      <c r="L73" s="22">
        <v>310</v>
      </c>
      <c r="M73" s="22">
        <v>330</v>
      </c>
      <c r="N73" s="22">
        <v>190</v>
      </c>
      <c r="O73" s="23">
        <v>250</v>
      </c>
      <c r="V73" s="45"/>
      <c r="W73" s="46"/>
    </row>
    <row r="74" spans="1:23" x14ac:dyDescent="0.25">
      <c r="A74" s="13">
        <v>56.238095238095198</v>
      </c>
      <c r="B74" s="105"/>
      <c r="C74" s="99"/>
      <c r="D74" s="99"/>
      <c r="E74" s="11">
        <v>17</v>
      </c>
      <c r="F74" s="103"/>
      <c r="G74" s="102"/>
      <c r="H74" s="21">
        <v>6278</v>
      </c>
      <c r="I74" s="21">
        <v>9382</v>
      </c>
      <c r="J74" s="24"/>
      <c r="K74" s="22">
        <v>850</v>
      </c>
      <c r="L74" s="22">
        <v>310</v>
      </c>
      <c r="M74" s="22">
        <v>330</v>
      </c>
      <c r="N74" s="22">
        <v>190</v>
      </c>
      <c r="O74" s="23">
        <v>250</v>
      </c>
      <c r="V74" s="45"/>
      <c r="W74" s="46"/>
    </row>
    <row r="75" spans="1:23" x14ac:dyDescent="0.25">
      <c r="A75" s="13">
        <v>57.095238095238102</v>
      </c>
      <c r="B75" s="105"/>
      <c r="C75" s="99"/>
      <c r="D75" s="99"/>
      <c r="E75" s="11">
        <v>23</v>
      </c>
      <c r="F75" s="103"/>
      <c r="G75" s="102"/>
      <c r="H75" s="21">
        <v>6490</v>
      </c>
      <c r="I75" s="21">
        <v>9734</v>
      </c>
      <c r="J75" s="24"/>
      <c r="K75" s="22">
        <v>850</v>
      </c>
      <c r="L75" s="22">
        <v>310</v>
      </c>
      <c r="M75" s="22">
        <v>330</v>
      </c>
      <c r="N75" s="22">
        <v>190</v>
      </c>
      <c r="O75" s="23">
        <v>250</v>
      </c>
      <c r="V75" s="45"/>
      <c r="W75" s="46"/>
    </row>
    <row r="76" spans="1:23" x14ac:dyDescent="0.25">
      <c r="A76" s="13">
        <v>57.952380952380899</v>
      </c>
      <c r="B76" s="105"/>
      <c r="C76" s="99"/>
      <c r="D76" s="99"/>
      <c r="E76" s="11">
        <v>29</v>
      </c>
      <c r="F76" s="103"/>
      <c r="G76" s="102"/>
      <c r="H76" s="21">
        <v>6701</v>
      </c>
      <c r="I76" s="21">
        <v>10035</v>
      </c>
      <c r="J76" s="24"/>
      <c r="K76" s="22">
        <v>850</v>
      </c>
      <c r="L76" s="22">
        <v>310</v>
      </c>
      <c r="M76" s="22">
        <v>330</v>
      </c>
      <c r="N76" s="22">
        <v>190</v>
      </c>
      <c r="O76" s="23">
        <v>250</v>
      </c>
      <c r="V76" s="45"/>
      <c r="W76" s="46"/>
    </row>
    <row r="77" spans="1:23" x14ac:dyDescent="0.25">
      <c r="A77" s="13">
        <v>58.809523809523803</v>
      </c>
      <c r="B77" s="105"/>
      <c r="C77" s="99"/>
      <c r="D77" s="99"/>
      <c r="E77" s="11">
        <v>35</v>
      </c>
      <c r="F77" s="103"/>
      <c r="G77" s="102"/>
      <c r="H77" s="21">
        <v>6912</v>
      </c>
      <c r="I77" s="21">
        <v>10330</v>
      </c>
      <c r="J77" s="24"/>
      <c r="K77" s="22">
        <v>850</v>
      </c>
      <c r="L77" s="22">
        <v>310</v>
      </c>
      <c r="M77" s="22">
        <v>330</v>
      </c>
      <c r="N77" s="22">
        <v>190</v>
      </c>
      <c r="O77" s="23">
        <v>250</v>
      </c>
      <c r="V77" s="45"/>
      <c r="W77" s="46"/>
    </row>
    <row r="78" spans="1:23" x14ac:dyDescent="0.25">
      <c r="A78" s="13">
        <v>59.6666666666666</v>
      </c>
      <c r="B78" s="105"/>
      <c r="C78" s="99"/>
      <c r="D78" s="99"/>
      <c r="E78" s="11">
        <v>40</v>
      </c>
      <c r="F78" s="103"/>
      <c r="G78" s="102"/>
      <c r="H78" s="12">
        <v>7123</v>
      </c>
      <c r="I78" s="12">
        <v>10656</v>
      </c>
      <c r="J78" s="20"/>
      <c r="K78" s="22">
        <v>850</v>
      </c>
      <c r="L78" s="22">
        <v>310</v>
      </c>
      <c r="M78" s="22">
        <v>330</v>
      </c>
      <c r="N78" s="22">
        <v>190</v>
      </c>
      <c r="O78" s="23">
        <v>250</v>
      </c>
      <c r="V78" s="45"/>
      <c r="W78" s="46"/>
    </row>
    <row r="79" spans="1:23" x14ac:dyDescent="0.25">
      <c r="A79" s="13">
        <v>60.523809523809497</v>
      </c>
      <c r="B79" s="105"/>
      <c r="C79" s="99"/>
      <c r="D79" s="99"/>
      <c r="E79" s="11">
        <v>47</v>
      </c>
      <c r="F79" s="103"/>
      <c r="G79" s="102"/>
      <c r="H79" s="12">
        <v>7296</v>
      </c>
      <c r="I79" s="12">
        <v>10982</v>
      </c>
      <c r="J79" s="20"/>
      <c r="K79" s="22">
        <v>850</v>
      </c>
      <c r="L79" s="22">
        <v>310</v>
      </c>
      <c r="M79" s="22">
        <v>330</v>
      </c>
      <c r="N79" s="22">
        <v>190</v>
      </c>
      <c r="O79" s="23">
        <v>250</v>
      </c>
      <c r="V79" s="45"/>
      <c r="W79" s="46"/>
    </row>
    <row r="80" spans="1:23" x14ac:dyDescent="0.25">
      <c r="A80" s="13">
        <v>61.380952380952401</v>
      </c>
      <c r="B80" s="106"/>
      <c r="C80" s="100"/>
      <c r="D80" s="100"/>
      <c r="E80" s="11">
        <v>52</v>
      </c>
      <c r="F80" s="104"/>
      <c r="G80" s="102"/>
      <c r="H80" s="12">
        <v>7546</v>
      </c>
      <c r="I80" s="12">
        <v>11309</v>
      </c>
      <c r="J80" s="20"/>
      <c r="K80" s="22">
        <v>850</v>
      </c>
      <c r="L80" s="22">
        <v>310</v>
      </c>
      <c r="M80" s="22">
        <v>330</v>
      </c>
      <c r="N80" s="22">
        <v>190</v>
      </c>
      <c r="O80" s="23">
        <v>250</v>
      </c>
      <c r="V80" s="45"/>
      <c r="W80" s="46"/>
    </row>
    <row r="81" spans="1:21" x14ac:dyDescent="0.25">
      <c r="A81" s="13">
        <v>62.238095238095198</v>
      </c>
      <c r="B81" s="98">
        <v>16</v>
      </c>
      <c r="C81" s="98" t="s">
        <v>38</v>
      </c>
      <c r="D81" s="98" t="s">
        <v>34</v>
      </c>
      <c r="E81" s="11">
        <v>8</v>
      </c>
      <c r="F81" s="98">
        <v>4</v>
      </c>
      <c r="G81" s="101">
        <v>20</v>
      </c>
      <c r="H81" s="12">
        <v>6432</v>
      </c>
      <c r="I81" s="12">
        <v>9459</v>
      </c>
      <c r="J81" s="20"/>
      <c r="K81" s="22">
        <v>850</v>
      </c>
      <c r="L81" s="22">
        <v>310</v>
      </c>
      <c r="M81" s="22">
        <v>330</v>
      </c>
      <c r="N81" s="22">
        <v>190</v>
      </c>
      <c r="O81" s="23">
        <v>250</v>
      </c>
    </row>
    <row r="82" spans="1:21" x14ac:dyDescent="0.25">
      <c r="A82" s="13">
        <v>63.095238095238102</v>
      </c>
      <c r="B82" s="105"/>
      <c r="C82" s="99"/>
      <c r="D82" s="99"/>
      <c r="E82" s="11">
        <v>12</v>
      </c>
      <c r="F82" s="103"/>
      <c r="G82" s="102"/>
      <c r="H82" s="12">
        <v>6669</v>
      </c>
      <c r="I82" s="12">
        <v>9741</v>
      </c>
      <c r="J82" s="20"/>
      <c r="K82" s="22">
        <v>850</v>
      </c>
      <c r="L82" s="22">
        <v>310</v>
      </c>
      <c r="M82" s="22">
        <v>330</v>
      </c>
      <c r="N82" s="22">
        <v>190</v>
      </c>
      <c r="O82" s="23">
        <v>250</v>
      </c>
    </row>
    <row r="83" spans="1:21" x14ac:dyDescent="0.25">
      <c r="A83" s="13">
        <v>63.952380952380899</v>
      </c>
      <c r="B83" s="105"/>
      <c r="C83" s="99"/>
      <c r="D83" s="99"/>
      <c r="E83" s="11">
        <v>17</v>
      </c>
      <c r="F83" s="103"/>
      <c r="G83" s="102"/>
      <c r="H83" s="12">
        <v>6912</v>
      </c>
      <c r="I83" s="12">
        <v>10035</v>
      </c>
      <c r="J83" s="20"/>
      <c r="K83" s="22">
        <v>850</v>
      </c>
      <c r="L83" s="22">
        <v>310</v>
      </c>
      <c r="M83" s="22">
        <v>330</v>
      </c>
      <c r="N83" s="22">
        <v>190</v>
      </c>
      <c r="O83" s="23">
        <v>250</v>
      </c>
    </row>
    <row r="84" spans="1:21" x14ac:dyDescent="0.25">
      <c r="A84" s="13">
        <v>64.809523809523796</v>
      </c>
      <c r="B84" s="105"/>
      <c r="C84" s="99"/>
      <c r="D84" s="99"/>
      <c r="E84" s="11">
        <v>23</v>
      </c>
      <c r="F84" s="103"/>
      <c r="G84" s="102"/>
      <c r="H84" s="12">
        <v>7155</v>
      </c>
      <c r="I84" s="12">
        <v>10317</v>
      </c>
      <c r="J84" s="20"/>
      <c r="K84" s="22">
        <v>850</v>
      </c>
      <c r="L84" s="22">
        <v>310</v>
      </c>
      <c r="M84" s="22">
        <v>330</v>
      </c>
      <c r="N84" s="22">
        <v>190</v>
      </c>
      <c r="O84" s="23">
        <v>250</v>
      </c>
    </row>
    <row r="85" spans="1:21" x14ac:dyDescent="0.25">
      <c r="A85" s="13">
        <v>65.6666666666666</v>
      </c>
      <c r="B85" s="105"/>
      <c r="C85" s="99"/>
      <c r="D85" s="99"/>
      <c r="E85" s="11">
        <v>29</v>
      </c>
      <c r="F85" s="103"/>
      <c r="G85" s="102"/>
      <c r="H85" s="12">
        <v>7398</v>
      </c>
      <c r="I85" s="12">
        <v>10611</v>
      </c>
      <c r="J85" s="20"/>
      <c r="K85" s="22">
        <v>850</v>
      </c>
      <c r="L85" s="22">
        <v>310</v>
      </c>
      <c r="M85" s="22">
        <v>330</v>
      </c>
      <c r="N85" s="22">
        <v>190</v>
      </c>
      <c r="O85" s="23">
        <v>250</v>
      </c>
    </row>
    <row r="86" spans="1:21" x14ac:dyDescent="0.25">
      <c r="A86" s="13">
        <v>66.523809523809504</v>
      </c>
      <c r="B86" s="105"/>
      <c r="C86" s="99"/>
      <c r="D86" s="99"/>
      <c r="E86" s="11">
        <v>35</v>
      </c>
      <c r="F86" s="103"/>
      <c r="G86" s="102"/>
      <c r="H86" s="12">
        <v>7629</v>
      </c>
      <c r="I86" s="12">
        <v>10842</v>
      </c>
      <c r="J86" s="20"/>
      <c r="K86" s="22">
        <v>850</v>
      </c>
      <c r="L86" s="22">
        <v>310</v>
      </c>
      <c r="M86" s="22">
        <v>330</v>
      </c>
      <c r="N86" s="22">
        <v>190</v>
      </c>
      <c r="O86" s="23">
        <v>250</v>
      </c>
    </row>
    <row r="87" spans="1:21" x14ac:dyDescent="0.25">
      <c r="A87" s="13">
        <v>67.380952380952294</v>
      </c>
      <c r="B87" s="105"/>
      <c r="C87" s="99"/>
      <c r="D87" s="99"/>
      <c r="E87" s="11">
        <v>40</v>
      </c>
      <c r="F87" s="103"/>
      <c r="G87" s="102"/>
      <c r="H87" s="12">
        <v>7872</v>
      </c>
      <c r="I87" s="12">
        <v>11072</v>
      </c>
      <c r="J87" s="20"/>
      <c r="K87" s="22">
        <v>850</v>
      </c>
      <c r="L87" s="22">
        <v>310</v>
      </c>
      <c r="M87" s="22">
        <v>330</v>
      </c>
      <c r="N87" s="22">
        <v>190</v>
      </c>
      <c r="O87" s="23">
        <v>250</v>
      </c>
    </row>
    <row r="88" spans="1:21" x14ac:dyDescent="0.25">
      <c r="A88" s="13">
        <v>68.238095238095198</v>
      </c>
      <c r="B88" s="105"/>
      <c r="C88" s="99"/>
      <c r="D88" s="99"/>
      <c r="E88" s="11">
        <v>47</v>
      </c>
      <c r="F88" s="103"/>
      <c r="G88" s="102"/>
      <c r="H88" s="12">
        <v>8115</v>
      </c>
      <c r="I88" s="12">
        <v>11302</v>
      </c>
      <c r="J88" s="20"/>
      <c r="K88" s="22">
        <v>850</v>
      </c>
      <c r="L88" s="22">
        <v>310</v>
      </c>
      <c r="M88" s="22">
        <v>330</v>
      </c>
      <c r="N88" s="22">
        <v>190</v>
      </c>
      <c r="O88" s="23">
        <v>250</v>
      </c>
    </row>
    <row r="89" spans="1:21" x14ac:dyDescent="0.25">
      <c r="A89" s="13">
        <v>69.095238095238102</v>
      </c>
      <c r="B89" s="106"/>
      <c r="C89" s="100"/>
      <c r="D89" s="100"/>
      <c r="E89" s="11">
        <v>52</v>
      </c>
      <c r="F89" s="104"/>
      <c r="G89" s="102"/>
      <c r="H89" s="12">
        <v>8352</v>
      </c>
      <c r="I89" s="12">
        <v>11533</v>
      </c>
      <c r="J89" s="20"/>
      <c r="K89" s="22">
        <v>850</v>
      </c>
      <c r="L89" s="22">
        <v>310</v>
      </c>
      <c r="M89" s="22">
        <v>330</v>
      </c>
      <c r="N89" s="22">
        <v>190</v>
      </c>
      <c r="O89" s="23">
        <v>250</v>
      </c>
    </row>
    <row r="91" spans="1:21" x14ac:dyDescent="0.25">
      <c r="A91" s="25"/>
      <c r="B91" s="25"/>
      <c r="C91" s="25"/>
      <c r="D91" s="25"/>
      <c r="E91" s="25"/>
      <c r="F91" s="27" t="s">
        <v>61</v>
      </c>
      <c r="G91" s="25"/>
      <c r="H91" s="25"/>
      <c r="I91" s="25"/>
      <c r="J91" s="25"/>
      <c r="K91" s="49"/>
      <c r="L91" s="49"/>
      <c r="M91" s="49"/>
      <c r="N91" s="49"/>
      <c r="O91" s="49"/>
      <c r="P91" s="25"/>
      <c r="Q91" s="25"/>
      <c r="R91" s="25"/>
      <c r="S91" s="25"/>
    </row>
    <row r="92" spans="1:21" ht="15.75" customHeight="1" x14ac:dyDescent="0.25">
      <c r="A92" s="25"/>
      <c r="B92" s="25"/>
      <c r="C92" s="25"/>
      <c r="D92" s="25"/>
      <c r="E92" s="25"/>
      <c r="F92" s="88" t="str">
        <f>U92</f>
        <v>Температура эксплуатации -40°С/+40°  -   +5%</v>
      </c>
      <c r="G92" s="88"/>
      <c r="H92" s="88"/>
      <c r="I92" s="88"/>
      <c r="J92" s="88"/>
      <c r="K92" s="88"/>
      <c r="L92" s="88"/>
      <c r="M92" s="88"/>
      <c r="N92" s="88"/>
      <c r="O92" s="88"/>
      <c r="P92" s="25"/>
      <c r="Q92" s="25"/>
      <c r="R92" s="25"/>
      <c r="S92" s="25"/>
      <c r="U92" s="14" t="s">
        <v>40</v>
      </c>
    </row>
    <row r="93" spans="1:21" ht="15" customHeight="1" x14ac:dyDescent="0.25">
      <c r="A93" s="25"/>
      <c r="B93" s="25"/>
      <c r="C93" s="25"/>
      <c r="D93" s="25"/>
      <c r="E93" s="25"/>
      <c r="F93" s="88" t="str">
        <f t="shared" ref="F93:F109" si="11">U93</f>
        <v>Для работы в химически-агрессивной среде(ISO - C4) -  +5%</v>
      </c>
      <c r="G93" s="88"/>
      <c r="H93" s="88"/>
      <c r="I93" s="88"/>
      <c r="J93" s="88"/>
      <c r="K93" s="88"/>
      <c r="L93" s="88"/>
      <c r="M93" s="88"/>
      <c r="N93" s="88"/>
      <c r="O93" s="88"/>
      <c r="P93" s="25"/>
      <c r="Q93" s="25"/>
      <c r="R93" s="25"/>
      <c r="S93" s="25"/>
      <c r="U93" s="14" t="s">
        <v>44</v>
      </c>
    </row>
    <row r="94" spans="1:21" ht="13.5" customHeight="1" x14ac:dyDescent="0.25">
      <c r="A94" s="25"/>
      <c r="B94" s="25"/>
      <c r="C94" s="25"/>
      <c r="D94" s="25"/>
      <c r="E94" s="25"/>
      <c r="F94" s="88" t="str">
        <f t="shared" si="11"/>
        <v>Тропическое исполнение -  +10%</v>
      </c>
      <c r="G94" s="88"/>
      <c r="H94" s="88"/>
      <c r="I94" s="88"/>
      <c r="J94" s="88"/>
      <c r="K94" s="88"/>
      <c r="L94" s="88"/>
      <c r="M94" s="88"/>
      <c r="N94" s="88"/>
      <c r="O94" s="88"/>
      <c r="P94" s="25"/>
      <c r="Q94" s="25"/>
      <c r="R94" s="25"/>
      <c r="S94" s="25"/>
      <c r="U94" s="14" t="s">
        <v>41</v>
      </c>
    </row>
    <row r="95" spans="1:21" ht="15" customHeight="1" x14ac:dyDescent="0.25">
      <c r="A95" s="25"/>
      <c r="B95" s="25"/>
      <c r="C95" s="25"/>
      <c r="D95" s="25"/>
      <c r="E95" s="25"/>
      <c r="F95" s="88" t="str">
        <f t="shared" si="11"/>
        <v>Пожаробезопасное исполнение(ПIIа) -  +5%</v>
      </c>
      <c r="G95" s="88"/>
      <c r="H95" s="88"/>
      <c r="I95" s="88"/>
      <c r="J95" s="88"/>
      <c r="K95" s="88"/>
      <c r="L95" s="88"/>
      <c r="M95" s="88"/>
      <c r="N95" s="88"/>
      <c r="O95" s="88"/>
      <c r="P95" s="25"/>
      <c r="Q95" s="25"/>
      <c r="R95" s="25"/>
      <c r="S95" s="25"/>
      <c r="U95" s="14" t="s">
        <v>42</v>
      </c>
    </row>
    <row r="96" spans="1:21" ht="15.75" customHeight="1" x14ac:dyDescent="0.25">
      <c r="A96" s="25"/>
      <c r="B96" s="25"/>
      <c r="C96" s="25"/>
      <c r="D96" s="25"/>
      <c r="E96" s="25"/>
      <c r="F96" s="88" t="str">
        <f t="shared" si="11"/>
        <v>Радиоуправление  талевое         +230 евро</v>
      </c>
      <c r="G96" s="88"/>
      <c r="H96" s="88"/>
      <c r="I96" s="88"/>
      <c r="J96" s="88"/>
      <c r="K96" s="88"/>
      <c r="L96" s="88"/>
      <c r="M96" s="88"/>
      <c r="N96" s="88"/>
      <c r="O96" s="88"/>
      <c r="P96" s="25"/>
      <c r="Q96" s="25"/>
      <c r="R96" s="25"/>
      <c r="S96" s="25"/>
      <c r="U96" s="14" t="s">
        <v>47</v>
      </c>
    </row>
    <row r="97" spans="1:21" ht="15.75" customHeight="1" x14ac:dyDescent="0.25">
      <c r="A97" s="25"/>
      <c r="B97" s="25"/>
      <c r="C97" s="25"/>
      <c r="D97" s="25"/>
      <c r="E97" s="25"/>
      <c r="F97" s="88" t="str">
        <f t="shared" si="11"/>
        <v>Радиоуправление  крановое        +320 евро</v>
      </c>
      <c r="G97" s="88"/>
      <c r="H97" s="88"/>
      <c r="I97" s="88"/>
      <c r="J97" s="88"/>
      <c r="K97" s="88"/>
      <c r="L97" s="88"/>
      <c r="M97" s="88"/>
      <c r="N97" s="88"/>
      <c r="O97" s="88"/>
      <c r="P97" s="25"/>
      <c r="Q97" s="25"/>
      <c r="R97" s="25"/>
      <c r="S97" s="25"/>
      <c r="U97" s="14" t="s">
        <v>48</v>
      </c>
    </row>
    <row r="98" spans="1:21" ht="16.5" customHeight="1" x14ac:dyDescent="0.25">
      <c r="A98" s="25"/>
      <c r="B98" s="25"/>
      <c r="C98" s="25"/>
      <c r="D98" s="25"/>
      <c r="E98" s="25"/>
      <c r="F98" s="88" t="str">
        <f t="shared" si="11"/>
        <v>В морском исполнении -  +10%</v>
      </c>
      <c r="G98" s="88"/>
      <c r="H98" s="88"/>
      <c r="I98" s="88"/>
      <c r="J98" s="88"/>
      <c r="K98" s="88"/>
      <c r="L98" s="88"/>
      <c r="M98" s="88"/>
      <c r="N98" s="88"/>
      <c r="O98" s="88"/>
      <c r="P98" s="25"/>
      <c r="Q98" s="25"/>
      <c r="R98" s="25"/>
      <c r="S98" s="25"/>
      <c r="U98" s="14" t="s">
        <v>43</v>
      </c>
    </row>
    <row r="99" spans="1:21" ht="15" customHeight="1" x14ac:dyDescent="0.25">
      <c r="A99" s="25"/>
      <c r="B99" s="25"/>
      <c r="C99" s="25"/>
      <c r="D99" s="25"/>
      <c r="E99" s="25"/>
      <c r="F99" s="88" t="str">
        <f t="shared" si="11"/>
        <v>Температура эксплуатации +50С    +50 евро</v>
      </c>
      <c r="G99" s="88"/>
      <c r="H99" s="88"/>
      <c r="I99" s="88"/>
      <c r="J99" s="88"/>
      <c r="K99" s="88"/>
      <c r="L99" s="88"/>
      <c r="M99" s="88"/>
      <c r="N99" s="88"/>
      <c r="O99" s="88"/>
      <c r="P99" s="25"/>
      <c r="Q99" s="25"/>
      <c r="R99" s="25"/>
      <c r="S99" s="25"/>
      <c r="U99" s="14" t="s">
        <v>49</v>
      </c>
    </row>
    <row r="100" spans="1:21" ht="13.5" customHeight="1" x14ac:dyDescent="0.25">
      <c r="A100" s="25"/>
      <c r="B100" s="25"/>
      <c r="C100" s="25"/>
      <c r="D100" s="25"/>
      <c r="E100" s="25"/>
      <c r="F100" s="88" t="str">
        <f t="shared" si="11"/>
        <v>Температура эксплуатации +60С     +100 евро</v>
      </c>
      <c r="G100" s="88"/>
      <c r="H100" s="88"/>
      <c r="I100" s="88"/>
      <c r="J100" s="88"/>
      <c r="K100" s="88"/>
      <c r="L100" s="88"/>
      <c r="M100" s="88"/>
      <c r="N100" s="88"/>
      <c r="O100" s="88"/>
      <c r="P100" s="25"/>
      <c r="Q100" s="25"/>
      <c r="R100" s="25"/>
      <c r="S100" s="25"/>
      <c r="U100" s="14" t="s">
        <v>50</v>
      </c>
    </row>
    <row r="101" spans="1:21" ht="15.95" customHeight="1" x14ac:dyDescent="0.25">
      <c r="A101" s="25"/>
      <c r="B101" s="25"/>
      <c r="C101" s="25"/>
      <c r="D101" s="25"/>
      <c r="E101" s="25"/>
      <c r="F101" s="88" t="str">
        <f t="shared" si="11"/>
        <v>Защитный экран (на таль и крюковую подвеску)   +350 евро</v>
      </c>
      <c r="G101" s="88"/>
      <c r="H101" s="88"/>
      <c r="I101" s="88"/>
      <c r="J101" s="88"/>
      <c r="K101" s="88"/>
      <c r="L101" s="88"/>
      <c r="M101" s="88"/>
      <c r="N101" s="88"/>
      <c r="O101" s="88"/>
      <c r="P101" s="25"/>
      <c r="Q101" s="25"/>
      <c r="R101" s="25"/>
      <c r="S101" s="25"/>
      <c r="U101" s="14" t="s">
        <v>58</v>
      </c>
    </row>
    <row r="102" spans="1:21" ht="18" customHeight="1" x14ac:dyDescent="0.25">
      <c r="A102" s="25"/>
      <c r="B102" s="25"/>
      <c r="C102" s="25"/>
      <c r="D102" s="25"/>
      <c r="E102" s="25"/>
      <c r="F102" s="88" t="str">
        <f t="shared" si="11"/>
        <v>Концевой выключатель на пер-ние тали (комплект) +120 евро</v>
      </c>
      <c r="G102" s="88"/>
      <c r="H102" s="88"/>
      <c r="I102" s="88"/>
      <c r="J102" s="88"/>
      <c r="K102" s="88"/>
      <c r="L102" s="88"/>
      <c r="M102" s="88"/>
      <c r="N102" s="88"/>
      <c r="O102" s="88"/>
      <c r="P102" s="25"/>
      <c r="Q102" s="25"/>
      <c r="R102" s="25"/>
      <c r="S102" s="25"/>
      <c r="U102" s="14" t="s">
        <v>59</v>
      </c>
    </row>
    <row r="103" spans="1:21" ht="15.95" customHeight="1" x14ac:dyDescent="0.25">
      <c r="A103" s="25"/>
      <c r="B103" s="25"/>
      <c r="C103" s="25"/>
      <c r="D103" s="25"/>
      <c r="E103" s="25"/>
      <c r="F103" s="88" t="str">
        <f t="shared" si="11"/>
        <v>Аварийный стоп на пульте            +20 евро</v>
      </c>
      <c r="G103" s="88"/>
      <c r="H103" s="88"/>
      <c r="I103" s="88"/>
      <c r="J103" s="88"/>
      <c r="K103" s="88"/>
      <c r="L103" s="88"/>
      <c r="M103" s="88"/>
      <c r="N103" s="88"/>
      <c r="O103" s="88"/>
      <c r="P103" s="25"/>
      <c r="Q103" s="25"/>
      <c r="R103" s="25"/>
      <c r="S103" s="25"/>
      <c r="U103" s="14" t="s">
        <v>51</v>
      </c>
    </row>
    <row r="104" spans="1:21" ht="15.95" customHeight="1" x14ac:dyDescent="0.25">
      <c r="A104" s="25"/>
      <c r="B104" s="25"/>
      <c r="C104" s="25"/>
      <c r="D104" s="25"/>
      <c r="E104" s="25"/>
      <c r="F104" s="88" t="str">
        <f t="shared" si="11"/>
        <v>Главный контактор                            +50 евро</v>
      </c>
      <c r="G104" s="88"/>
      <c r="H104" s="88"/>
      <c r="I104" s="88"/>
      <c r="J104" s="88"/>
      <c r="K104" s="88"/>
      <c r="L104" s="88"/>
      <c r="M104" s="88"/>
      <c r="N104" s="88"/>
      <c r="O104" s="88"/>
      <c r="P104" s="25"/>
      <c r="Q104" s="25"/>
      <c r="R104" s="25"/>
      <c r="S104" s="25"/>
      <c r="U104" s="14" t="s">
        <v>52</v>
      </c>
    </row>
    <row r="105" spans="1:21" ht="17.100000000000001" customHeight="1" x14ac:dyDescent="0.25">
      <c r="A105" s="25"/>
      <c r="B105" s="25"/>
      <c r="C105" s="25"/>
      <c r="D105" s="25"/>
      <c r="E105" s="25"/>
      <c r="F105" s="88" t="str">
        <f t="shared" si="11"/>
        <v>Покраска в цвет клиента                 +65 евро</v>
      </c>
      <c r="G105" s="88"/>
      <c r="H105" s="88"/>
      <c r="I105" s="88"/>
      <c r="J105" s="88"/>
      <c r="K105" s="88"/>
      <c r="L105" s="88"/>
      <c r="M105" s="88"/>
      <c r="N105" s="88"/>
      <c r="O105" s="88"/>
      <c r="P105" s="25"/>
      <c r="Q105" s="25"/>
      <c r="R105" s="25"/>
      <c r="S105" s="25"/>
      <c r="U105" s="14" t="s">
        <v>53</v>
      </c>
    </row>
    <row r="106" spans="1:21" ht="17.100000000000001" customHeight="1" x14ac:dyDescent="0.25">
      <c r="A106" s="25"/>
      <c r="B106" s="25"/>
      <c r="C106" s="25"/>
      <c r="D106" s="25"/>
      <c r="E106" s="25"/>
      <c r="F106" s="88" t="str">
        <f t="shared" si="11"/>
        <v>Ширина полки более 300мм         +2%</v>
      </c>
      <c r="G106" s="88"/>
      <c r="H106" s="88"/>
      <c r="I106" s="88"/>
      <c r="J106" s="88"/>
      <c r="K106" s="88"/>
      <c r="L106" s="88"/>
      <c r="M106" s="88"/>
      <c r="N106" s="88"/>
      <c r="O106" s="88"/>
      <c r="P106" s="25"/>
      <c r="Q106" s="25"/>
      <c r="R106" s="25"/>
      <c r="S106" s="25"/>
      <c r="U106" s="14" t="s">
        <v>54</v>
      </c>
    </row>
    <row r="107" spans="1:21" ht="17.100000000000001" customHeight="1" x14ac:dyDescent="0.25">
      <c r="A107" s="25"/>
      <c r="B107" s="25"/>
      <c r="C107" s="25"/>
      <c r="D107" s="25"/>
      <c r="E107" s="25"/>
      <c r="F107" s="88" t="str">
        <f t="shared" si="11"/>
        <v>Крановое исполнение тали           + 100 евро</v>
      </c>
      <c r="G107" s="88"/>
      <c r="H107" s="88"/>
      <c r="I107" s="88"/>
      <c r="J107" s="88"/>
      <c r="K107" s="88"/>
      <c r="L107" s="88"/>
      <c r="M107" s="88"/>
      <c r="N107" s="88"/>
      <c r="O107" s="88"/>
      <c r="P107" s="25"/>
      <c r="Q107" s="25"/>
      <c r="R107" s="25"/>
      <c r="S107" s="25"/>
      <c r="U107" s="15" t="s">
        <v>55</v>
      </c>
    </row>
    <row r="108" spans="1:21" x14ac:dyDescent="0.25">
      <c r="A108" s="25"/>
      <c r="B108" s="25"/>
      <c r="C108" s="25"/>
      <c r="D108" s="25"/>
      <c r="E108" s="25"/>
      <c r="F108" s="88" t="str">
        <f t="shared" si="11"/>
        <v>Сейсмичность 8 баллов                   +5%</v>
      </c>
      <c r="G108" s="88"/>
      <c r="H108" s="88"/>
      <c r="I108" s="88"/>
      <c r="J108" s="88"/>
      <c r="K108" s="88"/>
      <c r="L108" s="88"/>
      <c r="M108" s="88"/>
      <c r="N108" s="88"/>
      <c r="O108" s="88"/>
      <c r="P108" s="25"/>
      <c r="Q108" s="25"/>
      <c r="R108" s="25"/>
      <c r="S108" s="25"/>
      <c r="U108" s="16" t="s">
        <v>56</v>
      </c>
    </row>
    <row r="109" spans="1:21" x14ac:dyDescent="0.25">
      <c r="A109" s="25"/>
      <c r="B109" s="25"/>
      <c r="C109" s="25"/>
      <c r="D109" s="25"/>
      <c r="E109" s="25"/>
      <c r="F109" s="88" t="str">
        <f t="shared" si="11"/>
        <v>Сейсмичность 9 баллов                   +8%</v>
      </c>
      <c r="G109" s="88"/>
      <c r="H109" s="88"/>
      <c r="I109" s="88"/>
      <c r="J109" s="88"/>
      <c r="K109" s="88"/>
      <c r="L109" s="88"/>
      <c r="M109" s="88"/>
      <c r="N109" s="88"/>
      <c r="O109" s="88"/>
      <c r="P109" s="25"/>
      <c r="Q109" s="25"/>
      <c r="R109" s="25"/>
      <c r="S109" s="25"/>
      <c r="U109" s="16" t="s">
        <v>57</v>
      </c>
    </row>
  </sheetData>
  <mergeCells count="83">
    <mergeCell ref="F107:O107"/>
    <mergeCell ref="F108:O108"/>
    <mergeCell ref="F109:O109"/>
    <mergeCell ref="F102:O102"/>
    <mergeCell ref="F103:O103"/>
    <mergeCell ref="F104:O104"/>
    <mergeCell ref="F105:O105"/>
    <mergeCell ref="F106:O106"/>
    <mergeCell ref="F97:O97"/>
    <mergeCell ref="F98:O98"/>
    <mergeCell ref="F99:O99"/>
    <mergeCell ref="F100:O100"/>
    <mergeCell ref="F101:O101"/>
    <mergeCell ref="F92:O92"/>
    <mergeCell ref="F93:O93"/>
    <mergeCell ref="F94:O94"/>
    <mergeCell ref="F95:O95"/>
    <mergeCell ref="F96:O96"/>
    <mergeCell ref="V11:W11"/>
    <mergeCell ref="V12:W12"/>
    <mergeCell ref="A4:S4"/>
    <mergeCell ref="B10:B16"/>
    <mergeCell ref="C10:C16"/>
    <mergeCell ref="D10:D16"/>
    <mergeCell ref="F10:F16"/>
    <mergeCell ref="G10:G16"/>
    <mergeCell ref="O5:O8"/>
    <mergeCell ref="I6:J6"/>
    <mergeCell ref="H7:H8"/>
    <mergeCell ref="I7:I8"/>
    <mergeCell ref="J7:J8"/>
    <mergeCell ref="N5:N8"/>
    <mergeCell ref="F81:F89"/>
    <mergeCell ref="G81:G89"/>
    <mergeCell ref="F72:F80"/>
    <mergeCell ref="G72:G80"/>
    <mergeCell ref="B81:B89"/>
    <mergeCell ref="C81:C89"/>
    <mergeCell ref="D81:D89"/>
    <mergeCell ref="B72:B80"/>
    <mergeCell ref="C72:C80"/>
    <mergeCell ref="D72:D80"/>
    <mergeCell ref="B63:B71"/>
    <mergeCell ref="C63:C71"/>
    <mergeCell ref="D63:D71"/>
    <mergeCell ref="F63:F71"/>
    <mergeCell ref="G63:G71"/>
    <mergeCell ref="B43:B53"/>
    <mergeCell ref="C43:C53"/>
    <mergeCell ref="D43:D53"/>
    <mergeCell ref="F43:F53"/>
    <mergeCell ref="G43:G53"/>
    <mergeCell ref="B54:B62"/>
    <mergeCell ref="C54:C62"/>
    <mergeCell ref="D54:D62"/>
    <mergeCell ref="F54:F62"/>
    <mergeCell ref="G54:G62"/>
    <mergeCell ref="B24:B33"/>
    <mergeCell ref="C24:C33"/>
    <mergeCell ref="D24:D33"/>
    <mergeCell ref="F24:F33"/>
    <mergeCell ref="G24:G33"/>
    <mergeCell ref="B34:B42"/>
    <mergeCell ref="C34:C42"/>
    <mergeCell ref="D34:D42"/>
    <mergeCell ref="F34:F42"/>
    <mergeCell ref="G34:G42"/>
    <mergeCell ref="B17:B23"/>
    <mergeCell ref="C17:C23"/>
    <mergeCell ref="D17:D23"/>
    <mergeCell ref="F17:F23"/>
    <mergeCell ref="G17:G23"/>
    <mergeCell ref="G5:G8"/>
    <mergeCell ref="H5:J5"/>
    <mergeCell ref="K5:K8"/>
    <mergeCell ref="L5:L8"/>
    <mergeCell ref="M5:M8"/>
    <mergeCell ref="F5:F8"/>
    <mergeCell ref="A5:A8"/>
    <mergeCell ref="B5:B8"/>
    <mergeCell ref="C5:C8"/>
    <mergeCell ref="D5:D8"/>
    <mergeCell ref="E5:E8"/>
  </mergeCells>
  <pageMargins left="0.75" right="0.75" top="1" bottom="1" header="0.5" footer="0.5"/>
  <pageSetup paperSize="9"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МТ 4-1</vt:lpstr>
      <vt:lpstr>МТ 2-1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Масленников</dc:creator>
  <cp:lastModifiedBy>Admin</cp:lastModifiedBy>
  <cp:lastPrinted>2016-06-19T19:53:57Z</cp:lastPrinted>
  <dcterms:created xsi:type="dcterms:W3CDTF">2015-06-08T14:47:20Z</dcterms:created>
  <dcterms:modified xsi:type="dcterms:W3CDTF">2017-02-13T11:35:57Z</dcterms:modified>
</cp:coreProperties>
</file>